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health-my.sharepoint.com/personal/atuckow_med_umich_edu/Documents/Desktop/"/>
    </mc:Choice>
  </mc:AlternateContent>
  <xr:revisionPtr revIDLastSave="58" documentId="8_{373E10E5-3DB2-4309-9981-52E78881B211}" xr6:coauthVersionLast="47" xr6:coauthVersionMax="47" xr10:uidLastSave="{691AFF5D-4DC0-4A11-B655-5B0DDCEB2306}"/>
  <bookViews>
    <workbookView xWindow="-120" yWindow="-120" windowWidth="29040" windowHeight="15720" activeTab="4" xr2:uid="{C6740140-2101-483B-BD8E-7B906F207B27}"/>
  </bookViews>
  <sheets>
    <sheet name="Sheet1" sheetId="1" r:id="rId1"/>
    <sheet name="Sheet2" sheetId="2" r:id="rId2"/>
    <sheet name="just heads" sheetId="3" r:id="rId3"/>
    <sheet name="just heads analysis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4" l="1"/>
  <c r="Q3" i="4"/>
  <c r="Q4" i="4"/>
  <c r="D34" i="4" s="1"/>
  <c r="Q5" i="4"/>
  <c r="D35" i="4" s="1"/>
  <c r="Q6" i="4"/>
  <c r="D36" i="4" s="1"/>
  <c r="Q7" i="4"/>
  <c r="Q8" i="4"/>
  <c r="Q9" i="4"/>
  <c r="Q10" i="4"/>
  <c r="Q11" i="4"/>
  <c r="D41" i="4" s="1"/>
  <c r="Q12" i="4"/>
  <c r="D42" i="4" s="1"/>
  <c r="Q13" i="4"/>
  <c r="Q2" i="4"/>
  <c r="D32" i="4" s="1"/>
  <c r="C3" i="4"/>
  <c r="C4" i="4"/>
  <c r="B34" i="4" s="1"/>
  <c r="C5" i="4"/>
  <c r="C6" i="4"/>
  <c r="B36" i="4" s="1"/>
  <c r="C7" i="4"/>
  <c r="C8" i="4"/>
  <c r="B38" i="4" s="1"/>
  <c r="C9" i="4"/>
  <c r="C10" i="4"/>
  <c r="B40" i="4" s="1"/>
  <c r="C11" i="4"/>
  <c r="C12" i="4"/>
  <c r="B42" i="4" s="1"/>
  <c r="C13" i="4"/>
  <c r="C14" i="4"/>
  <c r="B44" i="4" s="1"/>
  <c r="C15" i="4"/>
  <c r="C16" i="4"/>
  <c r="C17" i="4"/>
  <c r="C18" i="4"/>
  <c r="C19" i="4"/>
  <c r="B49" i="4" s="1"/>
  <c r="C20" i="4"/>
  <c r="C2" i="4"/>
  <c r="D39" i="4"/>
  <c r="D37" i="4"/>
  <c r="B50" i="4"/>
  <c r="B48" i="4"/>
  <c r="I17" i="4"/>
  <c r="C47" i="4" s="1"/>
  <c r="B47" i="4"/>
  <c r="I16" i="4"/>
  <c r="C46" i="4" s="1"/>
  <c r="B46" i="4"/>
  <c r="I15" i="4"/>
  <c r="C45" i="4" s="1"/>
  <c r="B45" i="4"/>
  <c r="I14" i="4"/>
  <c r="I13" i="4"/>
  <c r="C43" i="4" s="1"/>
  <c r="B43" i="4"/>
  <c r="I12" i="4"/>
  <c r="C42" i="4" s="1"/>
  <c r="I11" i="4"/>
  <c r="C41" i="4" s="1"/>
  <c r="B41" i="4"/>
  <c r="D40" i="4"/>
  <c r="I10" i="4"/>
  <c r="C40" i="4" s="1"/>
  <c r="I9" i="4"/>
  <c r="C39" i="4" s="1"/>
  <c r="B39" i="4"/>
  <c r="D38" i="4"/>
  <c r="I8" i="4"/>
  <c r="C38" i="4" s="1"/>
  <c r="I7" i="4"/>
  <c r="C37" i="4" s="1"/>
  <c r="B37" i="4"/>
  <c r="I6" i="4"/>
  <c r="C36" i="4" s="1"/>
  <c r="I5" i="4"/>
  <c r="C35" i="4" s="1"/>
  <c r="B35" i="4"/>
  <c r="I4" i="4"/>
  <c r="C34" i="4" s="1"/>
  <c r="D33" i="4"/>
  <c r="I3" i="4"/>
  <c r="C33" i="4" s="1"/>
  <c r="B33" i="4"/>
  <c r="I2" i="4"/>
  <c r="C32" i="4" s="1"/>
  <c r="Q3" i="2"/>
  <c r="Q4" i="2"/>
  <c r="Q5" i="2"/>
  <c r="D35" i="2" s="1"/>
  <c r="Q6" i="2"/>
  <c r="Q7" i="2"/>
  <c r="Q8" i="2"/>
  <c r="Q9" i="2"/>
  <c r="D39" i="2" s="1"/>
  <c r="Q10" i="2"/>
  <c r="D40" i="2" s="1"/>
  <c r="Q11" i="2"/>
  <c r="D41" i="2" s="1"/>
  <c r="Q12" i="2"/>
  <c r="Q2" i="2"/>
  <c r="I3" i="2"/>
  <c r="C33" i="2" s="1"/>
  <c r="I4" i="2"/>
  <c r="I5" i="2"/>
  <c r="C35" i="2" s="1"/>
  <c r="I6" i="2"/>
  <c r="I7" i="2"/>
  <c r="I8" i="2"/>
  <c r="I9" i="2"/>
  <c r="C39" i="2" s="1"/>
  <c r="I10" i="2"/>
  <c r="C40" i="2" s="1"/>
  <c r="I11" i="2"/>
  <c r="C41" i="2" s="1"/>
  <c r="I12" i="2"/>
  <c r="I13" i="2"/>
  <c r="I14" i="2"/>
  <c r="C44" i="2" s="1"/>
  <c r="I15" i="2"/>
  <c r="C45" i="2" s="1"/>
  <c r="I16" i="2"/>
  <c r="I17" i="2"/>
  <c r="C47" i="2" s="1"/>
  <c r="I2" i="2"/>
  <c r="C32" i="2" s="1"/>
  <c r="D2" i="2"/>
  <c r="C3" i="2"/>
  <c r="C4" i="2"/>
  <c r="C5" i="2"/>
  <c r="C6" i="2"/>
  <c r="C7" i="2"/>
  <c r="B37" i="2" s="1"/>
  <c r="C8" i="2"/>
  <c r="B38" i="2" s="1"/>
  <c r="C9" i="2"/>
  <c r="B39" i="2" s="1"/>
  <c r="C10" i="2"/>
  <c r="B40" i="2" s="1"/>
  <c r="C11" i="2"/>
  <c r="C12" i="2"/>
  <c r="C13" i="2"/>
  <c r="C14" i="2"/>
  <c r="B44" i="2" s="1"/>
  <c r="C15" i="2"/>
  <c r="C16" i="2"/>
  <c r="C17" i="2"/>
  <c r="B47" i="2" s="1"/>
  <c r="C18" i="2"/>
  <c r="C19" i="2"/>
  <c r="B49" i="2" s="1"/>
  <c r="C20" i="2"/>
  <c r="B50" i="2" s="1"/>
  <c r="C21" i="2"/>
  <c r="C22" i="2"/>
  <c r="B52" i="2" s="1"/>
  <c r="C23" i="2"/>
  <c r="C2" i="2"/>
  <c r="B51" i="2"/>
  <c r="B48" i="2"/>
  <c r="C46" i="2"/>
  <c r="C43" i="2"/>
  <c r="D42" i="2"/>
  <c r="C42" i="2"/>
  <c r="B41" i="2"/>
  <c r="C38" i="2"/>
  <c r="B35" i="2"/>
  <c r="B46" i="2"/>
  <c r="B45" i="2"/>
  <c r="B43" i="2"/>
  <c r="B42" i="2"/>
  <c r="D38" i="2"/>
  <c r="D37" i="2"/>
  <c r="C37" i="2"/>
  <c r="D36" i="2"/>
  <c r="C36" i="2"/>
  <c r="B36" i="2"/>
  <c r="D34" i="2"/>
  <c r="B34" i="2"/>
  <c r="D33" i="2"/>
  <c r="B33" i="2"/>
  <c r="K2" i="4" l="1"/>
  <c r="E2" i="4"/>
  <c r="D2" i="4"/>
  <c r="R2" i="4"/>
  <c r="B32" i="4"/>
  <c r="C44" i="4"/>
  <c r="S2" i="4"/>
  <c r="J2" i="4"/>
  <c r="S2" i="2"/>
  <c r="J2" i="2"/>
  <c r="K2" i="2"/>
  <c r="B32" i="2"/>
  <c r="R2" i="2"/>
  <c r="D32" i="2"/>
  <c r="C34" i="2"/>
  <c r="E2" i="2" s="1"/>
</calcChain>
</file>

<file path=xl/sharedStrings.xml><?xml version="1.0" encoding="utf-8"?>
<sst xmlns="http://schemas.openxmlformats.org/spreadsheetml/2006/main" count="42" uniqueCount="14">
  <si>
    <t>gcamp7f plain</t>
  </si>
  <si>
    <t>carbachol</t>
  </si>
  <si>
    <t>edta</t>
  </si>
  <si>
    <t>Fluoresence Intentsity</t>
  </si>
  <si>
    <t>BGC</t>
  </si>
  <si>
    <t>Mean</t>
  </si>
  <si>
    <t>Standard Dev</t>
  </si>
  <si>
    <t>Fluorescence</t>
  </si>
  <si>
    <t>gcamp plain</t>
  </si>
  <si>
    <t>gcamp carbachol</t>
  </si>
  <si>
    <t>gcamp edta</t>
  </si>
  <si>
    <t>plain</t>
  </si>
  <si>
    <t>EDTA</t>
  </si>
  <si>
    <t>carb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</si>
</sst>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15868-B80B-41E6-B61E-B785C66BF2D5}">
  <dimension ref="B2:S25"/>
  <sheetViews>
    <sheetView workbookViewId="0">
      <selection activeCell="Q3" sqref="Q3:Q14"/>
    </sheetView>
  </sheetViews>
  <sheetFormatPr defaultRowHeight="15" x14ac:dyDescent="0.25"/>
  <sheetData>
    <row r="2" spans="2:19" x14ac:dyDescent="0.25">
      <c r="B2" t="s">
        <v>0</v>
      </c>
      <c r="H2" t="s">
        <v>1</v>
      </c>
      <c r="O2" t="s">
        <v>2</v>
      </c>
    </row>
    <row r="3" spans="2:19" x14ac:dyDescent="0.25">
      <c r="B3">
        <v>1</v>
      </c>
      <c r="C3">
        <v>59243.108</v>
      </c>
      <c r="D3">
        <v>670.42399999999998</v>
      </c>
      <c r="E3">
        <v>207</v>
      </c>
      <c r="F3">
        <v>3886</v>
      </c>
      <c r="H3">
        <v>1</v>
      </c>
      <c r="I3">
        <v>57847.235999999997</v>
      </c>
      <c r="J3">
        <v>966.44399999999996</v>
      </c>
      <c r="K3">
        <v>243</v>
      </c>
      <c r="L3">
        <v>8246</v>
      </c>
      <c r="O3">
        <v>1</v>
      </c>
      <c r="P3">
        <v>21892.228999999999</v>
      </c>
      <c r="Q3">
        <v>1396.6289999999999</v>
      </c>
      <c r="R3">
        <v>246</v>
      </c>
      <c r="S3">
        <v>7623</v>
      </c>
    </row>
    <row r="4" spans="2:19" x14ac:dyDescent="0.25">
      <c r="B4">
        <v>2</v>
      </c>
      <c r="C4">
        <v>65075.930999999997</v>
      </c>
      <c r="D4">
        <v>640.43799999999999</v>
      </c>
      <c r="E4">
        <v>216</v>
      </c>
      <c r="F4">
        <v>4810</v>
      </c>
      <c r="H4">
        <v>2</v>
      </c>
      <c r="I4">
        <v>40812.093999999997</v>
      </c>
      <c r="J4">
        <v>962.22500000000002</v>
      </c>
      <c r="K4">
        <v>423</v>
      </c>
      <c r="L4">
        <v>8945</v>
      </c>
      <c r="O4">
        <v>2</v>
      </c>
      <c r="P4">
        <v>33082.767999999996</v>
      </c>
      <c r="Q4">
        <v>1038.3599999999999</v>
      </c>
      <c r="R4">
        <v>181</v>
      </c>
      <c r="S4">
        <v>5547</v>
      </c>
    </row>
    <row r="5" spans="2:19" x14ac:dyDescent="0.25">
      <c r="B5">
        <v>3</v>
      </c>
      <c r="C5">
        <v>52287.305</v>
      </c>
      <c r="D5">
        <v>709.851</v>
      </c>
      <c r="E5">
        <v>276</v>
      </c>
      <c r="F5">
        <v>2573</v>
      </c>
      <c r="H5">
        <v>3</v>
      </c>
      <c r="I5">
        <v>41986.118999999999</v>
      </c>
      <c r="J5">
        <v>894.78099999999995</v>
      </c>
      <c r="K5">
        <v>266</v>
      </c>
      <c r="L5">
        <v>5904</v>
      </c>
      <c r="O5">
        <v>3</v>
      </c>
      <c r="P5">
        <v>27591.550999999999</v>
      </c>
      <c r="Q5">
        <v>729.23599999999999</v>
      </c>
      <c r="R5">
        <v>206</v>
      </c>
      <c r="S5">
        <v>3304</v>
      </c>
    </row>
    <row r="6" spans="2:19" x14ac:dyDescent="0.25">
      <c r="B6">
        <v>4</v>
      </c>
      <c r="C6">
        <v>52628.91</v>
      </c>
      <c r="D6">
        <v>728.52099999999996</v>
      </c>
      <c r="E6">
        <v>245</v>
      </c>
      <c r="F6">
        <v>3289</v>
      </c>
      <c r="H6">
        <v>4</v>
      </c>
      <c r="I6">
        <v>53557.529000000002</v>
      </c>
      <c r="J6">
        <v>954.31899999999996</v>
      </c>
      <c r="K6">
        <v>212</v>
      </c>
      <c r="L6">
        <v>14871</v>
      </c>
      <c r="O6">
        <v>4</v>
      </c>
      <c r="P6">
        <v>23865.297999999999</v>
      </c>
      <c r="Q6">
        <v>1508.249</v>
      </c>
      <c r="R6">
        <v>202</v>
      </c>
      <c r="S6">
        <v>6080</v>
      </c>
    </row>
    <row r="7" spans="2:19" x14ac:dyDescent="0.25">
      <c r="B7">
        <v>5</v>
      </c>
      <c r="C7">
        <v>56402.281999999999</v>
      </c>
      <c r="D7">
        <v>956.66899999999998</v>
      </c>
      <c r="E7">
        <v>226</v>
      </c>
      <c r="F7">
        <v>4808</v>
      </c>
      <c r="H7">
        <v>5</v>
      </c>
      <c r="I7">
        <v>61962.213000000003</v>
      </c>
      <c r="J7">
        <v>857.57299999999998</v>
      </c>
      <c r="K7">
        <v>272</v>
      </c>
      <c r="L7">
        <v>7673</v>
      </c>
      <c r="O7">
        <v>5</v>
      </c>
      <c r="P7">
        <v>27831.067999999999</v>
      </c>
      <c r="Q7">
        <v>922.58500000000004</v>
      </c>
      <c r="R7">
        <v>199</v>
      </c>
      <c r="S7">
        <v>4349</v>
      </c>
    </row>
    <row r="8" spans="2:19" x14ac:dyDescent="0.25">
      <c r="B8">
        <v>6</v>
      </c>
      <c r="C8">
        <v>56461.178999999996</v>
      </c>
      <c r="D8">
        <v>780.70299999999997</v>
      </c>
      <c r="E8">
        <v>198</v>
      </c>
      <c r="F8">
        <v>5645</v>
      </c>
      <c r="H8">
        <v>6</v>
      </c>
      <c r="I8">
        <v>61799.262999999999</v>
      </c>
      <c r="J8">
        <v>899.673</v>
      </c>
      <c r="K8">
        <v>317</v>
      </c>
      <c r="L8">
        <v>6388</v>
      </c>
      <c r="O8">
        <v>6</v>
      </c>
      <c r="P8">
        <v>30251.758000000002</v>
      </c>
      <c r="Q8">
        <v>1249.1279999999999</v>
      </c>
      <c r="R8">
        <v>290</v>
      </c>
      <c r="S8">
        <v>5006</v>
      </c>
    </row>
    <row r="9" spans="2:19" x14ac:dyDescent="0.25">
      <c r="B9">
        <v>7</v>
      </c>
      <c r="C9">
        <v>57912.023000000001</v>
      </c>
      <c r="D9">
        <v>727.18399999999997</v>
      </c>
      <c r="E9">
        <v>238</v>
      </c>
      <c r="F9">
        <v>6231</v>
      </c>
      <c r="H9">
        <v>7</v>
      </c>
      <c r="I9">
        <v>38224.527000000002</v>
      </c>
      <c r="J9">
        <v>920.22199999999998</v>
      </c>
      <c r="K9">
        <v>202</v>
      </c>
      <c r="L9">
        <v>9758</v>
      </c>
      <c r="O9">
        <v>7</v>
      </c>
      <c r="P9">
        <v>26698.271000000001</v>
      </c>
      <c r="Q9">
        <v>1372.6659999999999</v>
      </c>
      <c r="R9">
        <v>336</v>
      </c>
      <c r="S9">
        <v>4743</v>
      </c>
    </row>
    <row r="10" spans="2:19" x14ac:dyDescent="0.25">
      <c r="B10">
        <v>8</v>
      </c>
      <c r="C10">
        <v>44905.474999999999</v>
      </c>
      <c r="D10">
        <v>767.09</v>
      </c>
      <c r="E10">
        <v>250</v>
      </c>
      <c r="F10">
        <v>8242</v>
      </c>
      <c r="H10">
        <v>8</v>
      </c>
      <c r="I10">
        <v>44830.870999999999</v>
      </c>
      <c r="J10">
        <v>848.11</v>
      </c>
      <c r="K10">
        <v>218</v>
      </c>
      <c r="L10">
        <v>8904</v>
      </c>
      <c r="O10">
        <v>8</v>
      </c>
      <c r="P10">
        <v>38678.038</v>
      </c>
      <c r="Q10">
        <v>1123.3810000000001</v>
      </c>
      <c r="R10">
        <v>210</v>
      </c>
      <c r="S10">
        <v>5936</v>
      </c>
    </row>
    <row r="11" spans="2:19" x14ac:dyDescent="0.25">
      <c r="B11">
        <v>9</v>
      </c>
      <c r="C11">
        <v>46955.110999999997</v>
      </c>
      <c r="D11">
        <v>773.24900000000002</v>
      </c>
      <c r="E11">
        <v>265</v>
      </c>
      <c r="F11">
        <v>8924</v>
      </c>
      <c r="H11">
        <v>9</v>
      </c>
      <c r="I11">
        <v>51578.57</v>
      </c>
      <c r="J11">
        <v>798.303</v>
      </c>
      <c r="K11">
        <v>192</v>
      </c>
      <c r="L11">
        <v>10239</v>
      </c>
      <c r="O11">
        <v>9</v>
      </c>
      <c r="P11">
        <v>38870.436999999998</v>
      </c>
      <c r="Q11">
        <v>1178.1110000000001</v>
      </c>
      <c r="R11">
        <v>197</v>
      </c>
      <c r="S11">
        <v>6582</v>
      </c>
    </row>
    <row r="12" spans="2:19" x14ac:dyDescent="0.25">
      <c r="B12">
        <v>10</v>
      </c>
      <c r="C12">
        <v>53170.767999999996</v>
      </c>
      <c r="D12">
        <v>736.04</v>
      </c>
      <c r="E12">
        <v>208</v>
      </c>
      <c r="F12">
        <v>5301</v>
      </c>
      <c r="H12">
        <v>10</v>
      </c>
      <c r="I12">
        <v>47987.781000000003</v>
      </c>
      <c r="J12">
        <v>756.46</v>
      </c>
      <c r="K12">
        <v>194</v>
      </c>
      <c r="L12">
        <v>7600</v>
      </c>
      <c r="O12">
        <v>10</v>
      </c>
      <c r="P12">
        <v>34859.512000000002</v>
      </c>
      <c r="Q12">
        <v>799.38</v>
      </c>
      <c r="R12">
        <v>151</v>
      </c>
      <c r="S12">
        <v>8587</v>
      </c>
    </row>
    <row r="13" spans="2:19" x14ac:dyDescent="0.25">
      <c r="B13">
        <v>11</v>
      </c>
      <c r="C13">
        <v>56384.612999999998</v>
      </c>
      <c r="D13">
        <v>709.75900000000001</v>
      </c>
      <c r="E13">
        <v>228</v>
      </c>
      <c r="F13">
        <v>5869</v>
      </c>
      <c r="H13">
        <v>11</v>
      </c>
      <c r="I13">
        <v>39292.536</v>
      </c>
      <c r="J13">
        <v>689.95899999999995</v>
      </c>
      <c r="K13">
        <v>153</v>
      </c>
      <c r="L13">
        <v>8246</v>
      </c>
      <c r="O13">
        <v>11</v>
      </c>
      <c r="P13">
        <v>42743.934000000001</v>
      </c>
      <c r="Q13">
        <v>1023.89</v>
      </c>
      <c r="R13">
        <v>226</v>
      </c>
      <c r="S13">
        <v>7266</v>
      </c>
    </row>
    <row r="14" spans="2:19" x14ac:dyDescent="0.25">
      <c r="B14">
        <v>12</v>
      </c>
      <c r="C14">
        <v>62441.247000000003</v>
      </c>
      <c r="D14">
        <v>795.65</v>
      </c>
      <c r="E14">
        <v>187</v>
      </c>
      <c r="F14">
        <v>6991</v>
      </c>
      <c r="H14">
        <v>12</v>
      </c>
      <c r="I14">
        <v>49581.942999999999</v>
      </c>
      <c r="J14">
        <v>746.39</v>
      </c>
      <c r="K14">
        <v>206</v>
      </c>
      <c r="L14">
        <v>7915</v>
      </c>
      <c r="O14">
        <v>12</v>
      </c>
      <c r="P14">
        <v>82466.422000000006</v>
      </c>
      <c r="Q14">
        <v>320.423</v>
      </c>
      <c r="R14">
        <v>228</v>
      </c>
      <c r="S14">
        <v>526</v>
      </c>
    </row>
    <row r="15" spans="2:19" x14ac:dyDescent="0.25">
      <c r="B15">
        <v>13</v>
      </c>
      <c r="C15">
        <v>54794.377999999997</v>
      </c>
      <c r="D15">
        <v>803.54200000000003</v>
      </c>
      <c r="E15">
        <v>200</v>
      </c>
      <c r="F15">
        <v>6174</v>
      </c>
      <c r="H15">
        <v>13</v>
      </c>
      <c r="I15">
        <v>43462.483999999997</v>
      </c>
      <c r="J15">
        <v>895.52800000000002</v>
      </c>
      <c r="K15">
        <v>219</v>
      </c>
      <c r="L15">
        <v>5622</v>
      </c>
    </row>
    <row r="16" spans="2:19" x14ac:dyDescent="0.25">
      <c r="B16">
        <v>14</v>
      </c>
      <c r="C16">
        <v>54737.444000000003</v>
      </c>
      <c r="D16">
        <v>738.80100000000004</v>
      </c>
      <c r="E16">
        <v>171</v>
      </c>
      <c r="F16">
        <v>3939</v>
      </c>
      <c r="H16">
        <v>14</v>
      </c>
      <c r="I16">
        <v>60894.203999999998</v>
      </c>
      <c r="J16">
        <v>865.52599999999995</v>
      </c>
      <c r="K16">
        <v>302</v>
      </c>
      <c r="L16">
        <v>7673</v>
      </c>
    </row>
    <row r="17" spans="2:12" x14ac:dyDescent="0.25">
      <c r="B17">
        <v>15</v>
      </c>
      <c r="C17">
        <v>58791.56</v>
      </c>
      <c r="D17">
        <v>751.26099999999997</v>
      </c>
      <c r="E17">
        <v>174</v>
      </c>
      <c r="F17">
        <v>6975</v>
      </c>
      <c r="H17">
        <v>15</v>
      </c>
      <c r="I17">
        <v>59311.822</v>
      </c>
      <c r="J17">
        <v>834.76099999999997</v>
      </c>
      <c r="K17">
        <v>226</v>
      </c>
      <c r="L17">
        <v>5633</v>
      </c>
    </row>
    <row r="18" spans="2:12" x14ac:dyDescent="0.25">
      <c r="B18">
        <v>16</v>
      </c>
      <c r="C18">
        <v>47078.796000000002</v>
      </c>
      <c r="D18">
        <v>749.49800000000005</v>
      </c>
      <c r="E18">
        <v>177</v>
      </c>
      <c r="F18">
        <v>6698</v>
      </c>
      <c r="H18">
        <v>16</v>
      </c>
      <c r="I18">
        <v>51503.966999999997</v>
      </c>
      <c r="J18">
        <v>841.95600000000002</v>
      </c>
      <c r="K18">
        <v>266</v>
      </c>
      <c r="L18">
        <v>5904</v>
      </c>
    </row>
    <row r="19" spans="2:12" x14ac:dyDescent="0.25">
      <c r="B19">
        <v>17</v>
      </c>
      <c r="C19">
        <v>50247.485000000001</v>
      </c>
      <c r="D19">
        <v>650.63499999999999</v>
      </c>
      <c r="E19">
        <v>180</v>
      </c>
      <c r="F19">
        <v>4282</v>
      </c>
      <c r="H19">
        <v>17</v>
      </c>
      <c r="I19">
        <v>30795.579000000002</v>
      </c>
      <c r="J19">
        <v>182.14400000000001</v>
      </c>
      <c r="K19">
        <v>115</v>
      </c>
      <c r="L19">
        <v>306</v>
      </c>
    </row>
    <row r="20" spans="2:12" x14ac:dyDescent="0.25">
      <c r="B20">
        <v>18</v>
      </c>
      <c r="C20">
        <v>55263.595000000001</v>
      </c>
      <c r="D20">
        <v>661.88900000000001</v>
      </c>
      <c r="E20">
        <v>176</v>
      </c>
      <c r="F20">
        <v>4824</v>
      </c>
    </row>
    <row r="21" spans="2:12" x14ac:dyDescent="0.25">
      <c r="B21">
        <v>19</v>
      </c>
      <c r="C21">
        <v>43692.184999999998</v>
      </c>
      <c r="D21">
        <v>570.30399999999997</v>
      </c>
      <c r="E21">
        <v>172</v>
      </c>
      <c r="F21">
        <v>2108</v>
      </c>
    </row>
    <row r="22" spans="2:12" x14ac:dyDescent="0.25">
      <c r="B22">
        <v>20</v>
      </c>
      <c r="C22">
        <v>38134.216999999997</v>
      </c>
      <c r="D22">
        <v>542.226</v>
      </c>
      <c r="E22">
        <v>177</v>
      </c>
      <c r="F22">
        <v>3334</v>
      </c>
    </row>
    <row r="23" spans="2:12" x14ac:dyDescent="0.25">
      <c r="B23">
        <v>21</v>
      </c>
      <c r="C23">
        <v>55183.101999999999</v>
      </c>
      <c r="D23">
        <v>778.84100000000001</v>
      </c>
      <c r="E23">
        <v>200</v>
      </c>
      <c r="F23">
        <v>5772</v>
      </c>
    </row>
    <row r="24" spans="2:12" x14ac:dyDescent="0.25">
      <c r="B24">
        <v>22</v>
      </c>
      <c r="C24">
        <v>52723.146999999997</v>
      </c>
      <c r="D24">
        <v>719.50599999999997</v>
      </c>
      <c r="E24">
        <v>178</v>
      </c>
      <c r="F24">
        <v>6305</v>
      </c>
    </row>
    <row r="25" spans="2:12" x14ac:dyDescent="0.25">
      <c r="B25">
        <v>23</v>
      </c>
      <c r="C25">
        <v>81604.554000000004</v>
      </c>
      <c r="D25">
        <v>242.84299999999999</v>
      </c>
      <c r="E25">
        <v>168</v>
      </c>
      <c r="F25">
        <v>1358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B0701-67D3-4009-8C35-AD226E79EA07}">
  <dimension ref="A1:BO75"/>
  <sheetViews>
    <sheetView workbookViewId="0">
      <selection sqref="A1:XFD1048576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8</v>
      </c>
      <c r="B1" t="s">
        <v>3</v>
      </c>
      <c r="C1" t="s">
        <v>4</v>
      </c>
      <c r="D1" t="s">
        <v>5</v>
      </c>
      <c r="E1" t="s">
        <v>6</v>
      </c>
      <c r="G1" t="s">
        <v>9</v>
      </c>
      <c r="H1" t="s">
        <v>7</v>
      </c>
      <c r="I1" t="s">
        <v>4</v>
      </c>
      <c r="J1" t="s">
        <v>5</v>
      </c>
      <c r="K1" t="s">
        <v>6</v>
      </c>
      <c r="O1" t="s">
        <v>10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670.42399999999998</v>
      </c>
      <c r="C2" s="1">
        <f>B2-$B$24</f>
        <v>427.58100000000002</v>
      </c>
      <c r="D2" s="1">
        <f>AVERAGE(C2:C23)</f>
        <v>482.70613636363635</v>
      </c>
      <c r="E2">
        <f>STDEV(C2:C36)</f>
        <v>205.42982568315657</v>
      </c>
      <c r="G2">
        <v>1</v>
      </c>
      <c r="H2">
        <v>966.44399999999996</v>
      </c>
      <c r="I2">
        <f>H2-$H$18</f>
        <v>784.3</v>
      </c>
      <c r="J2">
        <f>AVERAGE(I2:I23)</f>
        <v>676.12037499999985</v>
      </c>
      <c r="K2">
        <f>STDEV(I2:I23)</f>
        <v>79.912185773198402</v>
      </c>
      <c r="O2">
        <v>1</v>
      </c>
      <c r="P2">
        <v>1396.6289999999999</v>
      </c>
      <c r="Q2" s="1">
        <f>P2-$P$13</f>
        <v>1076.2059999999999</v>
      </c>
      <c r="R2" s="1">
        <f>AVERAGE(Q2:Q27)</f>
        <v>801.54200000000014</v>
      </c>
      <c r="S2">
        <f>STDEV(Q2:Q20)</f>
        <v>249.29690644089393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640.43799999999999</v>
      </c>
      <c r="C3" s="1">
        <f t="shared" ref="C3:C23" si="0">B3-$B$24</f>
        <v>397.59500000000003</v>
      </c>
      <c r="D3">
        <v>482.70613636363635</v>
      </c>
      <c r="G3">
        <v>2</v>
      </c>
      <c r="H3">
        <v>962.22500000000002</v>
      </c>
      <c r="I3">
        <f t="shared" ref="I3:I17" si="1">H3-$H$18</f>
        <v>780.08100000000002</v>
      </c>
      <c r="O3">
        <v>2</v>
      </c>
      <c r="P3">
        <v>1038.3599999999999</v>
      </c>
      <c r="Q3" s="1">
        <f t="shared" ref="Q3:Q12" si="2">P3-$P$13</f>
        <v>717.9369999999999</v>
      </c>
      <c r="AB3" s="1"/>
      <c r="AM3" s="1"/>
      <c r="AX3" s="1"/>
      <c r="BJ3" s="1"/>
    </row>
    <row r="4" spans="1:63" x14ac:dyDescent="0.25">
      <c r="A4">
        <v>3</v>
      </c>
      <c r="B4">
        <v>709.851</v>
      </c>
      <c r="C4" s="1">
        <f t="shared" si="0"/>
        <v>467.00800000000004</v>
      </c>
      <c r="G4">
        <v>3</v>
      </c>
      <c r="H4">
        <v>894.78099999999995</v>
      </c>
      <c r="I4">
        <f t="shared" si="1"/>
        <v>712.63699999999994</v>
      </c>
      <c r="O4">
        <v>3</v>
      </c>
      <c r="P4">
        <v>729.23599999999999</v>
      </c>
      <c r="Q4" s="1">
        <f t="shared" si="2"/>
        <v>408.81299999999999</v>
      </c>
      <c r="AB4" s="1"/>
      <c r="AM4" s="1"/>
      <c r="AX4" s="1"/>
      <c r="BJ4" s="1"/>
    </row>
    <row r="5" spans="1:63" x14ac:dyDescent="0.25">
      <c r="A5">
        <v>4</v>
      </c>
      <c r="B5">
        <v>728.52099999999996</v>
      </c>
      <c r="C5" s="1">
        <f t="shared" si="0"/>
        <v>485.678</v>
      </c>
      <c r="G5">
        <v>4</v>
      </c>
      <c r="H5">
        <v>954.31899999999996</v>
      </c>
      <c r="I5">
        <f t="shared" si="1"/>
        <v>772.17499999999995</v>
      </c>
      <c r="O5">
        <v>4</v>
      </c>
      <c r="P5">
        <v>1508.249</v>
      </c>
      <c r="Q5" s="1">
        <f t="shared" si="2"/>
        <v>1187.826</v>
      </c>
      <c r="AB5" s="1"/>
      <c r="AM5" s="1"/>
      <c r="AX5" s="1"/>
      <c r="BJ5" s="1"/>
    </row>
    <row r="6" spans="1:63" x14ac:dyDescent="0.25">
      <c r="A6">
        <v>5</v>
      </c>
      <c r="B6">
        <v>956.66899999999998</v>
      </c>
      <c r="C6" s="1">
        <f t="shared" si="0"/>
        <v>713.82600000000002</v>
      </c>
      <c r="G6">
        <v>5</v>
      </c>
      <c r="H6">
        <v>857.57299999999998</v>
      </c>
      <c r="I6">
        <f t="shared" si="1"/>
        <v>675.42899999999997</v>
      </c>
      <c r="O6">
        <v>5</v>
      </c>
      <c r="P6">
        <v>922.58500000000004</v>
      </c>
      <c r="Q6" s="1">
        <f t="shared" si="2"/>
        <v>602.16200000000003</v>
      </c>
      <c r="AB6" s="1"/>
      <c r="AM6" s="1"/>
      <c r="AX6" s="1"/>
      <c r="BJ6" s="1"/>
    </row>
    <row r="7" spans="1:63" x14ac:dyDescent="0.25">
      <c r="A7">
        <v>6</v>
      </c>
      <c r="B7">
        <v>780.70299999999997</v>
      </c>
      <c r="C7" s="1">
        <f t="shared" si="0"/>
        <v>537.86</v>
      </c>
      <c r="G7">
        <v>6</v>
      </c>
      <c r="H7">
        <v>899.673</v>
      </c>
      <c r="I7">
        <f t="shared" si="1"/>
        <v>717.529</v>
      </c>
      <c r="O7">
        <v>6</v>
      </c>
      <c r="P7">
        <v>1249.1279999999999</v>
      </c>
      <c r="Q7" s="1">
        <f t="shared" si="2"/>
        <v>928.70499999999993</v>
      </c>
      <c r="AB7" s="1"/>
      <c r="AM7" s="1"/>
      <c r="AX7" s="1"/>
      <c r="BJ7" s="1"/>
    </row>
    <row r="8" spans="1:63" x14ac:dyDescent="0.25">
      <c r="A8">
        <v>7</v>
      </c>
      <c r="B8">
        <v>727.18399999999997</v>
      </c>
      <c r="C8" s="1">
        <f t="shared" si="0"/>
        <v>484.34100000000001</v>
      </c>
      <c r="G8">
        <v>7</v>
      </c>
      <c r="H8">
        <v>920.22199999999998</v>
      </c>
      <c r="I8">
        <f t="shared" si="1"/>
        <v>738.07799999999997</v>
      </c>
      <c r="O8">
        <v>7</v>
      </c>
      <c r="P8">
        <v>1372.6659999999999</v>
      </c>
      <c r="Q8" s="1">
        <f t="shared" si="2"/>
        <v>1052.2429999999999</v>
      </c>
      <c r="AB8" s="1"/>
      <c r="AM8" s="1"/>
      <c r="AX8" s="1"/>
      <c r="BJ8" s="1"/>
    </row>
    <row r="9" spans="1:63" x14ac:dyDescent="0.25">
      <c r="A9">
        <v>8</v>
      </c>
      <c r="B9">
        <v>767.09</v>
      </c>
      <c r="C9" s="1">
        <f t="shared" si="0"/>
        <v>524.24700000000007</v>
      </c>
      <c r="G9">
        <v>8</v>
      </c>
      <c r="H9">
        <v>848.11</v>
      </c>
      <c r="I9">
        <f t="shared" si="1"/>
        <v>665.96600000000001</v>
      </c>
      <c r="O9">
        <v>8</v>
      </c>
      <c r="P9">
        <v>1123.3810000000001</v>
      </c>
      <c r="Q9" s="1">
        <f t="shared" si="2"/>
        <v>802.95800000000008</v>
      </c>
      <c r="AB9" s="1"/>
      <c r="AM9" s="1"/>
      <c r="AX9" s="1"/>
      <c r="BJ9" s="1"/>
    </row>
    <row r="10" spans="1:63" x14ac:dyDescent="0.25">
      <c r="A10">
        <v>9</v>
      </c>
      <c r="B10">
        <v>773.24900000000002</v>
      </c>
      <c r="C10" s="1">
        <f t="shared" si="0"/>
        <v>530.40600000000006</v>
      </c>
      <c r="G10">
        <v>9</v>
      </c>
      <c r="H10">
        <v>798.303</v>
      </c>
      <c r="I10">
        <f t="shared" si="1"/>
        <v>616.15899999999999</v>
      </c>
      <c r="O10">
        <v>9</v>
      </c>
      <c r="P10">
        <v>1178.1110000000001</v>
      </c>
      <c r="Q10" s="1">
        <f t="shared" si="2"/>
        <v>857.6880000000001</v>
      </c>
      <c r="AB10" s="1"/>
      <c r="AM10" s="1"/>
      <c r="AX10" s="1"/>
      <c r="BJ10" s="1"/>
    </row>
    <row r="11" spans="1:63" x14ac:dyDescent="0.25">
      <c r="A11">
        <v>10</v>
      </c>
      <c r="B11">
        <v>736.04</v>
      </c>
      <c r="C11" s="1">
        <f t="shared" si="0"/>
        <v>493.197</v>
      </c>
      <c r="G11">
        <v>10</v>
      </c>
      <c r="H11">
        <v>756.46</v>
      </c>
      <c r="I11">
        <f t="shared" si="1"/>
        <v>574.31600000000003</v>
      </c>
      <c r="O11">
        <v>10</v>
      </c>
      <c r="P11">
        <v>799.38</v>
      </c>
      <c r="Q11" s="1">
        <f t="shared" si="2"/>
        <v>478.95699999999999</v>
      </c>
      <c r="AB11" s="1"/>
      <c r="AM11" s="1"/>
      <c r="AX11" s="1"/>
      <c r="BJ11" s="1"/>
    </row>
    <row r="12" spans="1:63" x14ac:dyDescent="0.25">
      <c r="A12">
        <v>11</v>
      </c>
      <c r="B12">
        <v>709.75900000000001</v>
      </c>
      <c r="C12" s="1">
        <f t="shared" si="0"/>
        <v>466.91600000000005</v>
      </c>
      <c r="G12">
        <v>11</v>
      </c>
      <c r="H12">
        <v>689.95899999999995</v>
      </c>
      <c r="I12">
        <f t="shared" si="1"/>
        <v>507.81499999999994</v>
      </c>
      <c r="O12">
        <v>11</v>
      </c>
      <c r="P12">
        <v>1023.89</v>
      </c>
      <c r="Q12" s="1">
        <f t="shared" si="2"/>
        <v>703.46699999999998</v>
      </c>
      <c r="AB12" s="1"/>
      <c r="AM12" s="1"/>
      <c r="AX12" s="1"/>
      <c r="BJ12" s="1"/>
    </row>
    <row r="13" spans="1:63" x14ac:dyDescent="0.25">
      <c r="A13">
        <v>12</v>
      </c>
      <c r="B13">
        <v>795.65</v>
      </c>
      <c r="C13" s="1">
        <f t="shared" si="0"/>
        <v>552.80700000000002</v>
      </c>
      <c r="G13">
        <v>12</v>
      </c>
      <c r="H13">
        <v>746.39</v>
      </c>
      <c r="I13">
        <f t="shared" si="1"/>
        <v>564.24599999999998</v>
      </c>
      <c r="O13">
        <v>12</v>
      </c>
      <c r="P13">
        <v>320.423</v>
      </c>
      <c r="Q13" s="1"/>
      <c r="AB13" s="1"/>
      <c r="AM13" s="1"/>
      <c r="AX13" s="1"/>
      <c r="BJ13" s="1"/>
    </row>
    <row r="14" spans="1:63" x14ac:dyDescent="0.25">
      <c r="A14">
        <v>13</v>
      </c>
      <c r="B14">
        <v>803.54200000000003</v>
      </c>
      <c r="C14" s="1">
        <f t="shared" si="0"/>
        <v>560.69900000000007</v>
      </c>
      <c r="G14">
        <v>13</v>
      </c>
      <c r="H14">
        <v>895.52800000000002</v>
      </c>
      <c r="I14">
        <f t="shared" si="1"/>
        <v>713.38400000000001</v>
      </c>
      <c r="O14">
        <v>13</v>
      </c>
      <c r="Q14" s="1"/>
      <c r="AB14" s="1"/>
      <c r="AM14" s="1"/>
      <c r="AX14" s="1"/>
      <c r="BJ14" s="1"/>
    </row>
    <row r="15" spans="1:63" x14ac:dyDescent="0.25">
      <c r="A15">
        <v>14</v>
      </c>
      <c r="B15">
        <v>738.80100000000004</v>
      </c>
      <c r="C15" s="1">
        <f t="shared" si="0"/>
        <v>495.95800000000008</v>
      </c>
      <c r="G15">
        <v>14</v>
      </c>
      <c r="H15">
        <v>865.52599999999995</v>
      </c>
      <c r="I15">
        <f t="shared" si="1"/>
        <v>683.38199999999995</v>
      </c>
      <c r="O15">
        <v>14</v>
      </c>
      <c r="Q15" s="1"/>
      <c r="AB15" s="1"/>
      <c r="AM15" s="1"/>
      <c r="AX15" s="1"/>
      <c r="BJ15" s="1"/>
    </row>
    <row r="16" spans="1:63" x14ac:dyDescent="0.25">
      <c r="A16">
        <v>15</v>
      </c>
      <c r="B16">
        <v>751.26099999999997</v>
      </c>
      <c r="C16" s="1">
        <f t="shared" si="0"/>
        <v>508.41800000000001</v>
      </c>
      <c r="G16">
        <v>15</v>
      </c>
      <c r="H16">
        <v>834.76099999999997</v>
      </c>
      <c r="I16">
        <f t="shared" si="1"/>
        <v>652.61699999999996</v>
      </c>
      <c r="O16">
        <v>15</v>
      </c>
      <c r="Q16" s="1"/>
      <c r="AB16" s="1"/>
      <c r="AM16" s="1"/>
      <c r="AX16" s="1"/>
      <c r="BJ16" s="1"/>
    </row>
    <row r="17" spans="1:67" x14ac:dyDescent="0.25">
      <c r="A17">
        <v>16</v>
      </c>
      <c r="B17">
        <v>749.49800000000005</v>
      </c>
      <c r="C17" s="1">
        <f t="shared" si="0"/>
        <v>506.65500000000009</v>
      </c>
      <c r="G17">
        <v>16</v>
      </c>
      <c r="H17">
        <v>841.95600000000002</v>
      </c>
      <c r="I17">
        <f t="shared" si="1"/>
        <v>659.81200000000001</v>
      </c>
      <c r="O17">
        <v>16</v>
      </c>
      <c r="Q17" s="1"/>
      <c r="AB17" s="1"/>
      <c r="AM17" s="1"/>
      <c r="AX17" s="1"/>
      <c r="BJ17" s="1"/>
    </row>
    <row r="18" spans="1:67" x14ac:dyDescent="0.25">
      <c r="A18">
        <v>17</v>
      </c>
      <c r="B18">
        <v>650.63499999999999</v>
      </c>
      <c r="C18" s="1">
        <f t="shared" si="0"/>
        <v>407.79200000000003</v>
      </c>
      <c r="G18">
        <v>17</v>
      </c>
      <c r="H18">
        <v>182.14400000000001</v>
      </c>
      <c r="O18">
        <v>17</v>
      </c>
      <c r="Q18" s="1"/>
      <c r="AB18" s="1"/>
      <c r="AM18" s="1"/>
      <c r="AX18" s="1"/>
      <c r="BJ18" s="1"/>
    </row>
    <row r="19" spans="1:67" x14ac:dyDescent="0.25">
      <c r="A19">
        <v>18</v>
      </c>
      <c r="B19">
        <v>661.88900000000001</v>
      </c>
      <c r="C19" s="1">
        <f t="shared" si="0"/>
        <v>419.04600000000005</v>
      </c>
      <c r="G19">
        <v>18</v>
      </c>
      <c r="O19">
        <v>18</v>
      </c>
      <c r="Q19" s="1"/>
      <c r="AB19" s="1"/>
      <c r="AM19" s="1"/>
      <c r="AX19" s="1"/>
      <c r="BJ19" s="1"/>
    </row>
    <row r="20" spans="1:67" x14ac:dyDescent="0.25">
      <c r="B20">
        <v>570.30399999999997</v>
      </c>
      <c r="C20" s="1">
        <f t="shared" si="0"/>
        <v>327.46100000000001</v>
      </c>
      <c r="O20">
        <v>20</v>
      </c>
      <c r="Q20" s="1"/>
      <c r="AB20" s="1"/>
      <c r="AM20" s="1"/>
      <c r="AX20" s="1"/>
      <c r="BJ20" s="1"/>
    </row>
    <row r="21" spans="1:67" x14ac:dyDescent="0.25">
      <c r="B21">
        <v>542.226</v>
      </c>
      <c r="C21" s="1">
        <f t="shared" si="0"/>
        <v>299.38300000000004</v>
      </c>
      <c r="Q21" s="1"/>
      <c r="AB21" s="1"/>
      <c r="AM21" s="1"/>
      <c r="AX21" s="1"/>
      <c r="BJ21" s="1"/>
    </row>
    <row r="22" spans="1:67" x14ac:dyDescent="0.25">
      <c r="B22">
        <v>778.84100000000001</v>
      </c>
      <c r="C22" s="1">
        <f t="shared" si="0"/>
        <v>535.99800000000005</v>
      </c>
      <c r="Q22" s="1"/>
      <c r="AB22" s="1"/>
      <c r="AM22" s="1"/>
      <c r="AN22" s="1"/>
      <c r="AX22" s="1"/>
      <c r="BJ22" s="1"/>
    </row>
    <row r="23" spans="1:67" x14ac:dyDescent="0.25">
      <c r="B23">
        <v>719.50599999999997</v>
      </c>
      <c r="C23" s="1">
        <f t="shared" si="0"/>
        <v>476.66300000000001</v>
      </c>
      <c r="Q23" s="1"/>
      <c r="AB23" s="1"/>
      <c r="AM23" s="1"/>
      <c r="AN23" s="1"/>
      <c r="AX23" s="1"/>
      <c r="BJ23" s="1"/>
    </row>
    <row r="24" spans="1:67" x14ac:dyDescent="0.25">
      <c r="B24">
        <v>242.84299999999999</v>
      </c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11</v>
      </c>
      <c r="C31" t="s">
        <v>1</v>
      </c>
      <c r="D31" s="1" t="s">
        <v>12</v>
      </c>
      <c r="AM31" s="1"/>
      <c r="AN31" s="1"/>
    </row>
    <row r="32" spans="1:67" ht="15.75" x14ac:dyDescent="0.25">
      <c r="B32" s="1">
        <f>C2/D$3</f>
        <v>0.88579980196873032</v>
      </c>
      <c r="C32">
        <f>I2/D$3</f>
        <v>1.6247980726086406</v>
      </c>
      <c r="D32" s="1">
        <f t="shared" ref="D32:D42" si="3">Q2/D$3</f>
        <v>2.2295262457348648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2" si="4">C3/D$3</f>
        <v>0.82367919122635791</v>
      </c>
      <c r="C33">
        <f>I3/D$3</f>
        <v>1.6160577652411334</v>
      </c>
      <c r="D33" s="1">
        <f t="shared" si="3"/>
        <v>1.4873169117103524</v>
      </c>
      <c r="E33" s="1"/>
      <c r="AM33" s="1"/>
      <c r="AN33" s="1"/>
    </row>
    <row r="34" spans="2:40" x14ac:dyDescent="0.25">
      <c r="B34" s="1">
        <f t="shared" si="4"/>
        <v>0.96747889620402416</v>
      </c>
      <c r="C34">
        <f t="shared" ref="C34:C47" si="5">I4/D$3</f>
        <v>1.47633714658881</v>
      </c>
      <c r="D34" s="1">
        <f t="shared" si="3"/>
        <v>0.84691900351569072</v>
      </c>
      <c r="E34" s="1"/>
      <c r="AM34" s="1"/>
      <c r="AN34" s="1"/>
    </row>
    <row r="35" spans="2:40" x14ac:dyDescent="0.25">
      <c r="B35" s="1">
        <f t="shared" si="4"/>
        <v>1.0061566725850049</v>
      </c>
      <c r="C35">
        <f t="shared" si="5"/>
        <v>1.5996792703258664</v>
      </c>
      <c r="D35" s="1">
        <f t="shared" si="3"/>
        <v>2.4607642425021434</v>
      </c>
      <c r="E35" s="1"/>
      <c r="AM35" s="1"/>
      <c r="AN35" s="1"/>
    </row>
    <row r="36" spans="2:40" x14ac:dyDescent="0.25">
      <c r="B36" s="1">
        <f t="shared" si="4"/>
        <v>1.4788003429528696</v>
      </c>
      <c r="C36">
        <f t="shared" si="5"/>
        <v>1.3992550521279887</v>
      </c>
      <c r="D36" s="1">
        <f t="shared" si="3"/>
        <v>1.2474711934185443</v>
      </c>
      <c r="E36" s="1"/>
      <c r="AM36" s="1"/>
      <c r="AN36" s="1"/>
    </row>
    <row r="37" spans="2:40" x14ac:dyDescent="0.25">
      <c r="B37" s="1">
        <f t="shared" si="4"/>
        <v>1.1142597109948789</v>
      </c>
      <c r="C37">
        <f t="shared" si="5"/>
        <v>1.4864716769613735</v>
      </c>
      <c r="D37" s="1">
        <f t="shared" si="3"/>
        <v>1.9239552390947436</v>
      </c>
      <c r="E37" s="1"/>
      <c r="AM37" s="1"/>
      <c r="AN37" s="1"/>
    </row>
    <row r="38" spans="2:40" x14ac:dyDescent="0.25">
      <c r="B38" s="1">
        <f t="shared" si="4"/>
        <v>1.003386871459061</v>
      </c>
      <c r="C38">
        <f t="shared" si="5"/>
        <v>1.5290420908260107</v>
      </c>
      <c r="D38" s="1">
        <f t="shared" si="3"/>
        <v>2.1798832058089173</v>
      </c>
      <c r="E38" s="1"/>
      <c r="AM38" s="1"/>
      <c r="AN38" s="1"/>
    </row>
    <row r="39" spans="2:40" x14ac:dyDescent="0.25">
      <c r="B39" s="1">
        <f t="shared" si="4"/>
        <v>1.0860582878628868</v>
      </c>
      <c r="C39">
        <f t="shared" si="5"/>
        <v>1.3796509922515441</v>
      </c>
      <c r="D39" s="1">
        <f t="shared" si="3"/>
        <v>1.6634509891440634</v>
      </c>
      <c r="E39" s="1"/>
      <c r="AM39" s="1"/>
      <c r="AN39" s="1"/>
    </row>
    <row r="40" spans="2:40" x14ac:dyDescent="0.25">
      <c r="B40" s="1">
        <f t="shared" si="4"/>
        <v>1.0988176035956378</v>
      </c>
      <c r="C40">
        <f t="shared" si="5"/>
        <v>1.276468131608399</v>
      </c>
      <c r="D40" s="1">
        <f t="shared" si="3"/>
        <v>1.7768326014274638</v>
      </c>
      <c r="E40" s="1"/>
    </row>
    <row r="41" spans="2:40" x14ac:dyDescent="0.25">
      <c r="B41" s="1">
        <f t="shared" si="4"/>
        <v>1.0217334374810196</v>
      </c>
      <c r="C41">
        <f t="shared" si="5"/>
        <v>1.1897839218007193</v>
      </c>
      <c r="D41" s="1">
        <f t="shared" si="3"/>
        <v>0.99223308741861105</v>
      </c>
      <c r="E41" s="1"/>
    </row>
    <row r="42" spans="2:40" x14ac:dyDescent="0.25">
      <c r="B42" s="1">
        <f t="shared" si="4"/>
        <v>0.96728830405474453</v>
      </c>
      <c r="C42">
        <f t="shared" si="5"/>
        <v>1.0520168726785117</v>
      </c>
      <c r="D42" s="1">
        <f t="shared" si="3"/>
        <v>1.457340081274745</v>
      </c>
      <c r="E42" s="1"/>
    </row>
    <row r="43" spans="2:40" x14ac:dyDescent="0.25">
      <c r="B43" s="1">
        <f t="shared" si="4"/>
        <v>1.1452247202914252</v>
      </c>
      <c r="C43">
        <f t="shared" si="5"/>
        <v>1.1689223680697884</v>
      </c>
      <c r="D43" s="1"/>
      <c r="E43" s="1"/>
    </row>
    <row r="44" spans="2:40" x14ac:dyDescent="0.25">
      <c r="B44" s="1">
        <f t="shared" si="4"/>
        <v>1.1615742120535411</v>
      </c>
      <c r="C44">
        <f t="shared" si="5"/>
        <v>1.4778846719748087</v>
      </c>
      <c r="D44" s="1"/>
      <c r="E44" s="1"/>
    </row>
    <row r="45" spans="2:40" x14ac:dyDescent="0.25">
      <c r="B45" s="1">
        <f t="shared" si="4"/>
        <v>1.0274532736132045</v>
      </c>
      <c r="C45">
        <f t="shared" si="5"/>
        <v>1.4157309147716919</v>
      </c>
      <c r="D45" s="1"/>
      <c r="E45" s="1"/>
    </row>
    <row r="46" spans="2:40" x14ac:dyDescent="0.25">
      <c r="B46" s="1">
        <f t="shared" si="4"/>
        <v>1.053266079917812</v>
      </c>
      <c r="C46">
        <f t="shared" si="5"/>
        <v>1.3519964857218325</v>
      </c>
      <c r="D46" s="1"/>
      <c r="E46" s="1"/>
    </row>
    <row r="47" spans="2:40" x14ac:dyDescent="0.25">
      <c r="B47" s="1">
        <f t="shared" si="4"/>
        <v>1.0496137542745518</v>
      </c>
      <c r="C47">
        <f t="shared" si="5"/>
        <v>1.3669020347877756</v>
      </c>
      <c r="D47" s="1"/>
      <c r="E47" s="1"/>
    </row>
    <row r="48" spans="2:40" x14ac:dyDescent="0.25">
      <c r="B48" s="1">
        <f t="shared" si="4"/>
        <v>0.84480384498944638</v>
      </c>
      <c r="D48" s="1"/>
      <c r="E48" s="1"/>
    </row>
    <row r="49" spans="2:28" x14ac:dyDescent="0.25">
      <c r="B49" s="1">
        <f t="shared" si="4"/>
        <v>0.86811823681545397</v>
      </c>
      <c r="D49" s="1"/>
      <c r="E49" s="1"/>
    </row>
    <row r="50" spans="2:28" x14ac:dyDescent="0.25">
      <c r="B50" s="1">
        <f t="shared" si="4"/>
        <v>0.67838582386140267</v>
      </c>
      <c r="D50" s="1"/>
      <c r="E50" s="1"/>
    </row>
    <row r="51" spans="2:28" x14ac:dyDescent="0.25">
      <c r="B51" s="1">
        <f t="shared" si="4"/>
        <v>0.62021792856278557</v>
      </c>
      <c r="D51" s="1"/>
      <c r="E51" s="1"/>
    </row>
    <row r="52" spans="2:28" x14ac:dyDescent="0.25">
      <c r="B52" s="1">
        <f t="shared" si="4"/>
        <v>1.1104022916257634</v>
      </c>
      <c r="D52" s="1"/>
      <c r="E52" s="1"/>
    </row>
    <row r="53" spans="2:28" x14ac:dyDescent="0.25">
      <c r="B53" s="1"/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1C5C1-FD38-441C-A5FE-07D6CEB5836B}">
  <dimension ref="B2:R22"/>
  <sheetViews>
    <sheetView workbookViewId="0">
      <selection activeCell="P3" sqref="P3:P15"/>
    </sheetView>
  </sheetViews>
  <sheetFormatPr defaultRowHeight="15" x14ac:dyDescent="0.25"/>
  <sheetData>
    <row r="2" spans="2:18" x14ac:dyDescent="0.25">
      <c r="B2" t="s">
        <v>11</v>
      </c>
      <c r="H2" t="s">
        <v>13</v>
      </c>
      <c r="N2" t="s">
        <v>2</v>
      </c>
    </row>
    <row r="3" spans="2:18" x14ac:dyDescent="0.25">
      <c r="B3">
        <v>1</v>
      </c>
      <c r="C3">
        <v>5689.5060000000003</v>
      </c>
      <c r="D3">
        <v>782.43399999999997</v>
      </c>
      <c r="E3">
        <v>207</v>
      </c>
      <c r="F3">
        <v>3886</v>
      </c>
      <c r="H3">
        <v>1</v>
      </c>
      <c r="I3">
        <v>4113.0140000000001</v>
      </c>
      <c r="J3">
        <v>1048.8209999999999</v>
      </c>
      <c r="K3">
        <v>204</v>
      </c>
      <c r="L3">
        <v>3949</v>
      </c>
      <c r="N3">
        <v>1</v>
      </c>
      <c r="O3">
        <v>3516.1849999999999</v>
      </c>
      <c r="P3">
        <v>724.98</v>
      </c>
      <c r="Q3">
        <v>235</v>
      </c>
      <c r="R3">
        <v>3304</v>
      </c>
    </row>
    <row r="4" spans="2:18" x14ac:dyDescent="0.25">
      <c r="B4">
        <v>2</v>
      </c>
      <c r="C4">
        <v>6572.9690000000001</v>
      </c>
      <c r="D4">
        <v>850.947</v>
      </c>
      <c r="E4">
        <v>314</v>
      </c>
      <c r="F4">
        <v>4810</v>
      </c>
      <c r="H4">
        <v>2</v>
      </c>
      <c r="I4">
        <v>4228.8459999999995</v>
      </c>
      <c r="J4">
        <v>1645.3389999999999</v>
      </c>
      <c r="K4">
        <v>291</v>
      </c>
      <c r="L4">
        <v>8246</v>
      </c>
      <c r="N4">
        <v>2</v>
      </c>
      <c r="O4">
        <v>3975.5859999999998</v>
      </c>
      <c r="P4">
        <v>1302.962</v>
      </c>
      <c r="Q4">
        <v>249</v>
      </c>
      <c r="R4">
        <v>7623</v>
      </c>
    </row>
    <row r="5" spans="2:18" x14ac:dyDescent="0.25">
      <c r="B5">
        <v>3</v>
      </c>
      <c r="C5">
        <v>5591.3429999999998</v>
      </c>
      <c r="D5">
        <v>899.85699999999997</v>
      </c>
      <c r="E5">
        <v>303</v>
      </c>
      <c r="F5">
        <v>2573</v>
      </c>
      <c r="H5">
        <v>3</v>
      </c>
      <c r="I5">
        <v>4166.0219999999999</v>
      </c>
      <c r="J5">
        <v>1582.404</v>
      </c>
      <c r="K5">
        <v>459</v>
      </c>
      <c r="L5">
        <v>8945</v>
      </c>
      <c r="N5">
        <v>3</v>
      </c>
      <c r="O5">
        <v>3518.1489999999999</v>
      </c>
      <c r="P5">
        <v>1029.414</v>
      </c>
      <c r="Q5">
        <v>194</v>
      </c>
      <c r="R5">
        <v>6080</v>
      </c>
    </row>
    <row r="6" spans="2:18" x14ac:dyDescent="0.25">
      <c r="B6">
        <v>4</v>
      </c>
      <c r="C6">
        <v>6223.5110000000004</v>
      </c>
      <c r="D6">
        <v>1630.357</v>
      </c>
      <c r="E6">
        <v>315</v>
      </c>
      <c r="F6">
        <v>5645</v>
      </c>
      <c r="H6">
        <v>4</v>
      </c>
      <c r="I6">
        <v>3728.2170000000001</v>
      </c>
      <c r="J6">
        <v>1540.6859999999999</v>
      </c>
      <c r="K6">
        <v>552</v>
      </c>
      <c r="L6">
        <v>6388</v>
      </c>
      <c r="N6">
        <v>4</v>
      </c>
      <c r="O6">
        <v>3743.9229999999998</v>
      </c>
      <c r="P6">
        <v>809.26400000000001</v>
      </c>
      <c r="Q6">
        <v>194</v>
      </c>
      <c r="R6">
        <v>4349</v>
      </c>
    </row>
    <row r="7" spans="2:18" x14ac:dyDescent="0.25">
      <c r="B7">
        <v>5</v>
      </c>
      <c r="C7">
        <v>5616.8649999999998</v>
      </c>
      <c r="D7">
        <v>1234.6990000000001</v>
      </c>
      <c r="E7">
        <v>383</v>
      </c>
      <c r="F7">
        <v>3289</v>
      </c>
      <c r="H7">
        <v>5</v>
      </c>
      <c r="I7">
        <v>4219.03</v>
      </c>
      <c r="J7">
        <v>1939.8430000000001</v>
      </c>
      <c r="K7">
        <v>263</v>
      </c>
      <c r="L7">
        <v>9758</v>
      </c>
      <c r="N7">
        <v>5</v>
      </c>
      <c r="O7">
        <v>1452.807</v>
      </c>
      <c r="P7">
        <v>1323.0229999999999</v>
      </c>
      <c r="Q7">
        <v>305</v>
      </c>
      <c r="R7">
        <v>5006</v>
      </c>
    </row>
    <row r="8" spans="2:18" x14ac:dyDescent="0.25">
      <c r="B8">
        <v>6</v>
      </c>
      <c r="C8">
        <v>5538.335</v>
      </c>
      <c r="D8">
        <v>945.14099999999996</v>
      </c>
      <c r="E8">
        <v>273</v>
      </c>
      <c r="F8">
        <v>6231</v>
      </c>
      <c r="H8">
        <v>6</v>
      </c>
      <c r="I8">
        <v>3592.752</v>
      </c>
      <c r="J8">
        <v>1396.27</v>
      </c>
      <c r="K8">
        <v>232</v>
      </c>
      <c r="L8">
        <v>7085</v>
      </c>
      <c r="N8">
        <v>6</v>
      </c>
      <c r="O8">
        <v>3553.4870000000001</v>
      </c>
      <c r="P8">
        <v>1101.7449999999999</v>
      </c>
      <c r="Q8">
        <v>210</v>
      </c>
      <c r="R8">
        <v>5936</v>
      </c>
    </row>
    <row r="9" spans="2:18" x14ac:dyDescent="0.25">
      <c r="B9">
        <v>7</v>
      </c>
      <c r="C9">
        <v>4835.491</v>
      </c>
      <c r="D9">
        <v>814.93399999999997</v>
      </c>
      <c r="E9">
        <v>243</v>
      </c>
      <c r="F9">
        <v>4808</v>
      </c>
      <c r="H9">
        <v>7</v>
      </c>
      <c r="I9">
        <v>3217.7710000000002</v>
      </c>
      <c r="J9">
        <v>1787.528</v>
      </c>
      <c r="K9">
        <v>430</v>
      </c>
      <c r="L9">
        <v>8904</v>
      </c>
      <c r="N9">
        <v>7</v>
      </c>
      <c r="O9">
        <v>2479.5880000000002</v>
      </c>
      <c r="P9">
        <v>1217.1120000000001</v>
      </c>
      <c r="Q9">
        <v>200</v>
      </c>
      <c r="R9">
        <v>6582</v>
      </c>
    </row>
    <row r="10" spans="2:18" x14ac:dyDescent="0.25">
      <c r="B10">
        <v>8</v>
      </c>
      <c r="C10">
        <v>5041.6319999999996</v>
      </c>
      <c r="D10">
        <v>974.77</v>
      </c>
      <c r="E10">
        <v>228</v>
      </c>
      <c r="F10">
        <v>5301</v>
      </c>
      <c r="H10">
        <v>8</v>
      </c>
      <c r="I10">
        <v>5112.3100000000004</v>
      </c>
      <c r="J10">
        <v>1302.876</v>
      </c>
      <c r="K10">
        <v>413</v>
      </c>
      <c r="L10">
        <v>10239</v>
      </c>
      <c r="N10">
        <v>8</v>
      </c>
      <c r="O10">
        <v>6733.9560000000001</v>
      </c>
      <c r="P10">
        <v>1063.0830000000001</v>
      </c>
      <c r="Q10">
        <v>163</v>
      </c>
      <c r="R10">
        <v>6621</v>
      </c>
    </row>
    <row r="11" spans="2:18" x14ac:dyDescent="0.25">
      <c r="B11">
        <v>9</v>
      </c>
      <c r="C11">
        <v>3952.027</v>
      </c>
      <c r="D11">
        <v>1006.098</v>
      </c>
      <c r="E11">
        <v>276</v>
      </c>
      <c r="F11">
        <v>5869</v>
      </c>
      <c r="H11">
        <v>9</v>
      </c>
      <c r="I11">
        <v>5224.2150000000001</v>
      </c>
      <c r="J11">
        <v>1281.8320000000001</v>
      </c>
      <c r="K11">
        <v>224</v>
      </c>
      <c r="L11">
        <v>6507</v>
      </c>
      <c r="N11">
        <v>9</v>
      </c>
      <c r="O11">
        <v>2291.116</v>
      </c>
      <c r="P11">
        <v>1029.077</v>
      </c>
      <c r="Q11">
        <v>275</v>
      </c>
      <c r="R11">
        <v>5802</v>
      </c>
    </row>
    <row r="12" spans="2:18" x14ac:dyDescent="0.25">
      <c r="B12">
        <v>10</v>
      </c>
      <c r="C12">
        <v>5752.33</v>
      </c>
      <c r="D12">
        <v>1130.9670000000001</v>
      </c>
      <c r="E12">
        <v>280</v>
      </c>
      <c r="F12">
        <v>6991</v>
      </c>
      <c r="H12">
        <v>10</v>
      </c>
      <c r="I12">
        <v>2630.7579999999998</v>
      </c>
      <c r="J12">
        <v>1395.3050000000001</v>
      </c>
      <c r="K12">
        <v>334</v>
      </c>
      <c r="L12">
        <v>7600</v>
      </c>
      <c r="N12">
        <v>10</v>
      </c>
      <c r="O12">
        <v>3724.29</v>
      </c>
      <c r="P12">
        <v>930.65499999999997</v>
      </c>
      <c r="Q12">
        <v>303</v>
      </c>
      <c r="R12">
        <v>4743</v>
      </c>
    </row>
    <row r="13" spans="2:18" x14ac:dyDescent="0.25">
      <c r="B13">
        <v>11</v>
      </c>
      <c r="C13">
        <v>5742.5140000000001</v>
      </c>
      <c r="D13">
        <v>947.95899999999995</v>
      </c>
      <c r="E13">
        <v>211</v>
      </c>
      <c r="F13">
        <v>6174</v>
      </c>
      <c r="H13">
        <v>11</v>
      </c>
      <c r="I13">
        <v>3184.3960000000002</v>
      </c>
      <c r="J13">
        <v>1527.8689999999999</v>
      </c>
      <c r="K13">
        <v>218</v>
      </c>
      <c r="L13">
        <v>8246</v>
      </c>
      <c r="N13">
        <v>11</v>
      </c>
      <c r="O13">
        <v>2691.6190000000001</v>
      </c>
      <c r="P13">
        <v>1070.4100000000001</v>
      </c>
      <c r="Q13">
        <v>398</v>
      </c>
      <c r="R13">
        <v>1936</v>
      </c>
    </row>
    <row r="14" spans="2:18" x14ac:dyDescent="0.25">
      <c r="B14">
        <v>12</v>
      </c>
      <c r="C14">
        <v>3476.92</v>
      </c>
      <c r="D14">
        <v>861.9</v>
      </c>
      <c r="E14">
        <v>292</v>
      </c>
      <c r="F14">
        <v>3939</v>
      </c>
      <c r="H14">
        <v>12</v>
      </c>
      <c r="I14">
        <v>4109.0879999999997</v>
      </c>
      <c r="J14">
        <v>1477.4670000000001</v>
      </c>
      <c r="K14">
        <v>264</v>
      </c>
      <c r="L14">
        <v>7915</v>
      </c>
      <c r="N14">
        <v>12</v>
      </c>
      <c r="O14">
        <v>3865.6439999999998</v>
      </c>
      <c r="P14">
        <v>707.06700000000001</v>
      </c>
      <c r="Q14">
        <v>206</v>
      </c>
      <c r="R14">
        <v>3304</v>
      </c>
    </row>
    <row r="15" spans="2:18" x14ac:dyDescent="0.25">
      <c r="B15">
        <v>13</v>
      </c>
      <c r="C15">
        <v>5084.8239999999996</v>
      </c>
      <c r="D15">
        <v>1289.675</v>
      </c>
      <c r="E15">
        <v>296</v>
      </c>
      <c r="F15">
        <v>8242</v>
      </c>
      <c r="H15">
        <v>13</v>
      </c>
      <c r="I15">
        <v>4745.1809999999996</v>
      </c>
      <c r="J15">
        <v>1366.847</v>
      </c>
      <c r="K15">
        <v>259</v>
      </c>
      <c r="L15">
        <v>5622</v>
      </c>
      <c r="N15">
        <v>13</v>
      </c>
      <c r="O15">
        <v>54356.572999999997</v>
      </c>
      <c r="P15">
        <v>302.83499999999998</v>
      </c>
      <c r="Q15">
        <v>214</v>
      </c>
      <c r="R15">
        <v>483</v>
      </c>
    </row>
    <row r="16" spans="2:18" x14ac:dyDescent="0.25">
      <c r="B16">
        <v>14</v>
      </c>
      <c r="C16">
        <v>7246.3649999999998</v>
      </c>
      <c r="D16">
        <v>1052.644</v>
      </c>
      <c r="E16">
        <v>233</v>
      </c>
      <c r="F16">
        <v>5772</v>
      </c>
      <c r="H16">
        <v>14</v>
      </c>
      <c r="I16">
        <v>3930.4319999999998</v>
      </c>
      <c r="J16">
        <v>1214.126</v>
      </c>
      <c r="K16">
        <v>308</v>
      </c>
      <c r="L16">
        <v>5633</v>
      </c>
    </row>
    <row r="17" spans="2:12" x14ac:dyDescent="0.25">
      <c r="B17">
        <v>15</v>
      </c>
      <c r="C17">
        <v>5734.6610000000001</v>
      </c>
      <c r="D17">
        <v>1080.55</v>
      </c>
      <c r="E17">
        <v>438</v>
      </c>
      <c r="F17">
        <v>6305</v>
      </c>
      <c r="H17">
        <v>15</v>
      </c>
      <c r="I17">
        <v>3885.277</v>
      </c>
      <c r="J17">
        <v>1374.95</v>
      </c>
      <c r="K17">
        <v>486</v>
      </c>
      <c r="L17">
        <v>5904</v>
      </c>
    </row>
    <row r="18" spans="2:12" x14ac:dyDescent="0.25">
      <c r="B18">
        <v>16</v>
      </c>
      <c r="C18">
        <v>5640.4250000000002</v>
      </c>
      <c r="D18">
        <v>875.43100000000004</v>
      </c>
      <c r="E18">
        <v>189</v>
      </c>
      <c r="F18">
        <v>6975</v>
      </c>
      <c r="H18">
        <v>16</v>
      </c>
      <c r="I18">
        <v>4613.643</v>
      </c>
      <c r="J18">
        <v>1483.1279999999999</v>
      </c>
      <c r="K18">
        <v>298</v>
      </c>
      <c r="L18">
        <v>7673</v>
      </c>
    </row>
    <row r="19" spans="2:12" x14ac:dyDescent="0.25">
      <c r="B19">
        <v>17</v>
      </c>
      <c r="C19">
        <v>9875.16</v>
      </c>
      <c r="D19">
        <v>800.67399999999998</v>
      </c>
      <c r="E19">
        <v>183</v>
      </c>
      <c r="F19">
        <v>6698</v>
      </c>
      <c r="H19">
        <v>17</v>
      </c>
      <c r="I19">
        <v>20902.75</v>
      </c>
      <c r="J19">
        <v>180.357</v>
      </c>
      <c r="K19">
        <v>115</v>
      </c>
      <c r="L19">
        <v>265</v>
      </c>
    </row>
    <row r="20" spans="2:12" x14ac:dyDescent="0.25">
      <c r="B20">
        <v>18</v>
      </c>
      <c r="C20">
        <v>3985.4029999999998</v>
      </c>
      <c r="D20">
        <v>850.90200000000004</v>
      </c>
      <c r="E20">
        <v>202</v>
      </c>
      <c r="F20">
        <v>4282</v>
      </c>
    </row>
    <row r="21" spans="2:12" x14ac:dyDescent="0.25">
      <c r="B21">
        <v>19</v>
      </c>
      <c r="C21">
        <v>5801.4110000000001</v>
      </c>
      <c r="D21">
        <v>823.44600000000003</v>
      </c>
      <c r="E21">
        <v>236</v>
      </c>
      <c r="F21">
        <v>4824</v>
      </c>
    </row>
    <row r="22" spans="2:12" x14ac:dyDescent="0.25">
      <c r="B22">
        <v>20</v>
      </c>
      <c r="C22">
        <v>36280.906999999999</v>
      </c>
      <c r="D22">
        <v>231.76</v>
      </c>
      <c r="E22">
        <v>162</v>
      </c>
      <c r="F22">
        <v>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48251-6CD5-4F62-9B4A-3835257121FA}">
  <dimension ref="A1:BO75"/>
  <sheetViews>
    <sheetView topLeftCell="A19" workbookViewId="0">
      <selection activeCell="F37" sqref="F37"/>
    </sheetView>
  </sheetViews>
  <sheetFormatPr defaultColWidth="12.28515625" defaultRowHeight="15" x14ac:dyDescent="0.25"/>
  <cols>
    <col min="1" max="1" width="17.7109375" bestFit="1" customWidth="1"/>
    <col min="7" max="8" width="17.42578125" bestFit="1" customWidth="1"/>
    <col min="15" max="15" width="19.28515625" bestFit="1" customWidth="1"/>
    <col min="26" max="26" width="19.42578125" bestFit="1" customWidth="1"/>
    <col min="37" max="37" width="21.28515625" bestFit="1" customWidth="1"/>
    <col min="48" max="48" width="18.140625" bestFit="1" customWidth="1"/>
    <col min="60" max="60" width="18.28515625" bestFit="1" customWidth="1"/>
  </cols>
  <sheetData>
    <row r="1" spans="1:63" x14ac:dyDescent="0.25">
      <c r="A1" t="s">
        <v>8</v>
      </c>
      <c r="B1" t="s">
        <v>3</v>
      </c>
      <c r="C1" t="s">
        <v>4</v>
      </c>
      <c r="D1" t="s">
        <v>5</v>
      </c>
      <c r="E1" t="s">
        <v>6</v>
      </c>
      <c r="G1" t="s">
        <v>9</v>
      </c>
      <c r="H1" t="s">
        <v>7</v>
      </c>
      <c r="I1" t="s">
        <v>4</v>
      </c>
      <c r="J1" t="s">
        <v>5</v>
      </c>
      <c r="K1" t="s">
        <v>6</v>
      </c>
      <c r="O1" t="s">
        <v>10</v>
      </c>
      <c r="P1" t="s">
        <v>3</v>
      </c>
      <c r="Q1" t="s">
        <v>4</v>
      </c>
      <c r="R1" t="s">
        <v>5</v>
      </c>
      <c r="S1" t="s">
        <v>6</v>
      </c>
    </row>
    <row r="2" spans="1:63" x14ac:dyDescent="0.25">
      <c r="A2">
        <v>1</v>
      </c>
      <c r="B2">
        <v>782.43399999999997</v>
      </c>
      <c r="C2" s="1">
        <f>B2-$B$21</f>
        <v>550.67399999999998</v>
      </c>
      <c r="D2" s="1">
        <f>AVERAGE(C2:C23)</f>
        <v>760.52342105263153</v>
      </c>
      <c r="E2">
        <f>STDEV(C2:C36)</f>
        <v>366.4288064154386</v>
      </c>
      <c r="G2">
        <v>1</v>
      </c>
      <c r="H2">
        <v>1048.8209999999999</v>
      </c>
      <c r="I2">
        <f>H2-$H$18</f>
        <v>868.46399999999994</v>
      </c>
      <c r="J2">
        <f>AVERAGE(I2:I23)</f>
        <v>1279.9736875000003</v>
      </c>
      <c r="K2">
        <f>STDEV(I2:I23)</f>
        <v>217.39729889205569</v>
      </c>
      <c r="O2">
        <v>1</v>
      </c>
      <c r="P2">
        <v>724.98</v>
      </c>
      <c r="Q2" s="1">
        <f>P2-$P$14</f>
        <v>422.14500000000004</v>
      </c>
      <c r="R2" s="1">
        <f>AVERAGE(Q2:Q27)</f>
        <v>722.89766666666674</v>
      </c>
      <c r="S2">
        <f>STDEV(Q2:Q20)</f>
        <v>204.26271805528566</v>
      </c>
      <c r="AB2" s="1"/>
      <c r="AC2" s="1"/>
      <c r="AM2" s="1"/>
      <c r="AN2" s="1"/>
      <c r="AX2" s="1"/>
      <c r="AY2" s="1"/>
      <c r="BJ2" s="1"/>
      <c r="BK2" s="1"/>
    </row>
    <row r="3" spans="1:63" x14ac:dyDescent="0.25">
      <c r="A3">
        <v>2</v>
      </c>
      <c r="B3">
        <v>850.947</v>
      </c>
      <c r="C3" s="1">
        <f t="shared" ref="C3:C20" si="0">B3-$B$21</f>
        <v>619.18700000000001</v>
      </c>
      <c r="D3">
        <v>760.52342105263153</v>
      </c>
      <c r="G3">
        <v>2</v>
      </c>
      <c r="H3">
        <v>1645.3389999999999</v>
      </c>
      <c r="I3">
        <f t="shared" ref="I3:I17" si="1">H3-$H$18</f>
        <v>1464.982</v>
      </c>
      <c r="O3">
        <v>2</v>
      </c>
      <c r="P3">
        <v>1302.962</v>
      </c>
      <c r="Q3" s="1">
        <f t="shared" ref="Q3:Q13" si="2">P3-$P$14</f>
        <v>1000.127</v>
      </c>
      <c r="AB3" s="1"/>
      <c r="AM3" s="1"/>
      <c r="AX3" s="1"/>
      <c r="BJ3" s="1"/>
    </row>
    <row r="4" spans="1:63" x14ac:dyDescent="0.25">
      <c r="A4">
        <v>3</v>
      </c>
      <c r="B4">
        <v>899.85699999999997</v>
      </c>
      <c r="C4" s="1">
        <f t="shared" si="0"/>
        <v>668.09699999999998</v>
      </c>
      <c r="G4">
        <v>3</v>
      </c>
      <c r="H4">
        <v>1582.404</v>
      </c>
      <c r="I4">
        <f t="shared" si="1"/>
        <v>1402.047</v>
      </c>
      <c r="O4">
        <v>3</v>
      </c>
      <c r="P4">
        <v>1029.414</v>
      </c>
      <c r="Q4" s="1">
        <f t="shared" si="2"/>
        <v>726.57899999999995</v>
      </c>
      <c r="AB4" s="1"/>
      <c r="AM4" s="1"/>
      <c r="AX4" s="1"/>
      <c r="BJ4" s="1"/>
    </row>
    <row r="5" spans="1:63" x14ac:dyDescent="0.25">
      <c r="A5">
        <v>4</v>
      </c>
      <c r="B5">
        <v>1630.357</v>
      </c>
      <c r="C5" s="1">
        <f t="shared" si="0"/>
        <v>1398.597</v>
      </c>
      <c r="G5">
        <v>4</v>
      </c>
      <c r="H5">
        <v>1540.6859999999999</v>
      </c>
      <c r="I5">
        <f t="shared" si="1"/>
        <v>1360.329</v>
      </c>
      <c r="O5">
        <v>4</v>
      </c>
      <c r="P5">
        <v>809.26400000000001</v>
      </c>
      <c r="Q5" s="1">
        <f t="shared" si="2"/>
        <v>506.42900000000003</v>
      </c>
      <c r="AB5" s="1"/>
      <c r="AM5" s="1"/>
      <c r="AX5" s="1"/>
      <c r="BJ5" s="1"/>
    </row>
    <row r="6" spans="1:63" x14ac:dyDescent="0.25">
      <c r="A6">
        <v>5</v>
      </c>
      <c r="B6">
        <v>1234.6990000000001</v>
      </c>
      <c r="C6" s="1">
        <f t="shared" si="0"/>
        <v>1002.9390000000001</v>
      </c>
      <c r="G6">
        <v>5</v>
      </c>
      <c r="H6">
        <v>1939.8430000000001</v>
      </c>
      <c r="I6">
        <f t="shared" si="1"/>
        <v>1759.4860000000001</v>
      </c>
      <c r="O6">
        <v>5</v>
      </c>
      <c r="P6">
        <v>1323.0229999999999</v>
      </c>
      <c r="Q6" s="1">
        <f t="shared" si="2"/>
        <v>1020.1879999999999</v>
      </c>
      <c r="AB6" s="1"/>
      <c r="AM6" s="1"/>
      <c r="AX6" s="1"/>
      <c r="BJ6" s="1"/>
    </row>
    <row r="7" spans="1:63" x14ac:dyDescent="0.25">
      <c r="A7">
        <v>6</v>
      </c>
      <c r="B7">
        <v>945.14099999999996</v>
      </c>
      <c r="C7" s="1">
        <f t="shared" si="0"/>
        <v>713.38099999999997</v>
      </c>
      <c r="G7">
        <v>6</v>
      </c>
      <c r="H7">
        <v>1396.27</v>
      </c>
      <c r="I7">
        <f t="shared" si="1"/>
        <v>1215.913</v>
      </c>
      <c r="O7">
        <v>6</v>
      </c>
      <c r="P7">
        <v>1101.7449999999999</v>
      </c>
      <c r="Q7" s="1">
        <f t="shared" si="2"/>
        <v>798.90999999999985</v>
      </c>
      <c r="AB7" s="1"/>
      <c r="AM7" s="1"/>
      <c r="AX7" s="1"/>
      <c r="BJ7" s="1"/>
    </row>
    <row r="8" spans="1:63" x14ac:dyDescent="0.25">
      <c r="A8">
        <v>7</v>
      </c>
      <c r="B8">
        <v>814.93399999999997</v>
      </c>
      <c r="C8" s="1">
        <f t="shared" si="0"/>
        <v>583.17399999999998</v>
      </c>
      <c r="G8">
        <v>7</v>
      </c>
      <c r="H8">
        <v>1787.528</v>
      </c>
      <c r="I8">
        <f t="shared" si="1"/>
        <v>1607.171</v>
      </c>
      <c r="O8">
        <v>7</v>
      </c>
      <c r="P8">
        <v>1217.1120000000001</v>
      </c>
      <c r="Q8" s="1">
        <f t="shared" si="2"/>
        <v>914.27700000000004</v>
      </c>
      <c r="AB8" s="1"/>
      <c r="AM8" s="1"/>
      <c r="AX8" s="1"/>
      <c r="BJ8" s="1"/>
    </row>
    <row r="9" spans="1:63" x14ac:dyDescent="0.25">
      <c r="A9">
        <v>8</v>
      </c>
      <c r="B9">
        <v>974.77</v>
      </c>
      <c r="C9" s="1">
        <f t="shared" si="0"/>
        <v>743.01</v>
      </c>
      <c r="G9">
        <v>8</v>
      </c>
      <c r="H9">
        <v>1302.876</v>
      </c>
      <c r="I9">
        <f t="shared" si="1"/>
        <v>1122.519</v>
      </c>
      <c r="O9">
        <v>8</v>
      </c>
      <c r="P9">
        <v>1063.0830000000001</v>
      </c>
      <c r="Q9" s="1">
        <f t="shared" si="2"/>
        <v>760.24800000000005</v>
      </c>
      <c r="AB9" s="1"/>
      <c r="AM9" s="1"/>
      <c r="AX9" s="1"/>
      <c r="BJ9" s="1"/>
    </row>
    <row r="10" spans="1:63" x14ac:dyDescent="0.25">
      <c r="A10">
        <v>9</v>
      </c>
      <c r="B10">
        <v>1006.098</v>
      </c>
      <c r="C10" s="1">
        <f t="shared" si="0"/>
        <v>774.33799999999997</v>
      </c>
      <c r="G10">
        <v>9</v>
      </c>
      <c r="H10">
        <v>1281.8320000000001</v>
      </c>
      <c r="I10">
        <f t="shared" si="1"/>
        <v>1101.4750000000001</v>
      </c>
      <c r="O10">
        <v>9</v>
      </c>
      <c r="P10">
        <v>1029.077</v>
      </c>
      <c r="Q10" s="1">
        <f t="shared" si="2"/>
        <v>726.24199999999996</v>
      </c>
      <c r="AB10" s="1"/>
      <c r="AM10" s="1"/>
      <c r="AX10" s="1"/>
      <c r="BJ10" s="1"/>
    </row>
    <row r="11" spans="1:63" x14ac:dyDescent="0.25">
      <c r="A11">
        <v>10</v>
      </c>
      <c r="B11">
        <v>1130.9670000000001</v>
      </c>
      <c r="C11" s="1">
        <f t="shared" si="0"/>
        <v>899.20700000000011</v>
      </c>
      <c r="G11">
        <v>10</v>
      </c>
      <c r="H11">
        <v>1395.3050000000001</v>
      </c>
      <c r="I11">
        <f t="shared" si="1"/>
        <v>1214.9480000000001</v>
      </c>
      <c r="O11">
        <v>10</v>
      </c>
      <c r="P11">
        <v>930.65499999999997</v>
      </c>
      <c r="Q11" s="1">
        <f t="shared" si="2"/>
        <v>627.81999999999994</v>
      </c>
      <c r="AB11" s="1"/>
      <c r="AM11" s="1"/>
      <c r="AX11" s="1"/>
      <c r="BJ11" s="1"/>
    </row>
    <row r="12" spans="1:63" x14ac:dyDescent="0.25">
      <c r="A12">
        <v>11</v>
      </c>
      <c r="B12">
        <v>947.95899999999995</v>
      </c>
      <c r="C12" s="1">
        <f t="shared" si="0"/>
        <v>716.19899999999996</v>
      </c>
      <c r="G12">
        <v>11</v>
      </c>
      <c r="H12">
        <v>1527.8689999999999</v>
      </c>
      <c r="I12">
        <f t="shared" si="1"/>
        <v>1347.5119999999999</v>
      </c>
      <c r="O12">
        <v>11</v>
      </c>
      <c r="P12">
        <v>1070.4100000000001</v>
      </c>
      <c r="Q12" s="1">
        <f t="shared" si="2"/>
        <v>767.57500000000005</v>
      </c>
      <c r="AB12" s="1"/>
      <c r="AM12" s="1"/>
      <c r="AX12" s="1"/>
      <c r="BJ12" s="1"/>
    </row>
    <row r="13" spans="1:63" x14ac:dyDescent="0.25">
      <c r="A13">
        <v>12</v>
      </c>
      <c r="B13">
        <v>861.9</v>
      </c>
      <c r="C13" s="1">
        <f t="shared" si="0"/>
        <v>630.14</v>
      </c>
      <c r="G13">
        <v>12</v>
      </c>
      <c r="H13">
        <v>1477.4670000000001</v>
      </c>
      <c r="I13">
        <f t="shared" si="1"/>
        <v>1297.1100000000001</v>
      </c>
      <c r="O13">
        <v>12</v>
      </c>
      <c r="P13">
        <v>707.06700000000001</v>
      </c>
      <c r="Q13" s="1">
        <f t="shared" si="2"/>
        <v>404.23200000000003</v>
      </c>
      <c r="AB13" s="1"/>
      <c r="AM13" s="1"/>
      <c r="AX13" s="1"/>
      <c r="BJ13" s="1"/>
    </row>
    <row r="14" spans="1:63" x14ac:dyDescent="0.25">
      <c r="A14">
        <v>13</v>
      </c>
      <c r="B14">
        <v>1289.675</v>
      </c>
      <c r="C14" s="1">
        <f t="shared" si="0"/>
        <v>1057.915</v>
      </c>
      <c r="G14">
        <v>13</v>
      </c>
      <c r="H14">
        <v>1366.847</v>
      </c>
      <c r="I14">
        <f t="shared" si="1"/>
        <v>1186.49</v>
      </c>
      <c r="O14">
        <v>13</v>
      </c>
      <c r="P14">
        <v>302.83499999999998</v>
      </c>
      <c r="Q14" s="1"/>
      <c r="AB14" s="1"/>
      <c r="AM14" s="1"/>
      <c r="AX14" s="1"/>
      <c r="BJ14" s="1"/>
    </row>
    <row r="15" spans="1:63" x14ac:dyDescent="0.25">
      <c r="A15">
        <v>14</v>
      </c>
      <c r="B15">
        <v>1052.644</v>
      </c>
      <c r="C15" s="1">
        <f t="shared" si="0"/>
        <v>820.88400000000001</v>
      </c>
      <c r="G15">
        <v>14</v>
      </c>
      <c r="H15">
        <v>1214.126</v>
      </c>
      <c r="I15">
        <f t="shared" si="1"/>
        <v>1033.769</v>
      </c>
      <c r="O15">
        <v>14</v>
      </c>
      <c r="Q15" s="1"/>
      <c r="AB15" s="1"/>
      <c r="AM15" s="1"/>
      <c r="AX15" s="1"/>
      <c r="BJ15" s="1"/>
    </row>
    <row r="16" spans="1:63" x14ac:dyDescent="0.25">
      <c r="A16">
        <v>15</v>
      </c>
      <c r="B16">
        <v>1080.55</v>
      </c>
      <c r="C16" s="1">
        <f t="shared" si="0"/>
        <v>848.79</v>
      </c>
      <c r="G16">
        <v>15</v>
      </c>
      <c r="H16">
        <v>1374.95</v>
      </c>
      <c r="I16">
        <f t="shared" si="1"/>
        <v>1194.5930000000001</v>
      </c>
      <c r="O16">
        <v>15</v>
      </c>
      <c r="Q16" s="1"/>
      <c r="AB16" s="1"/>
      <c r="AM16" s="1"/>
      <c r="AX16" s="1"/>
      <c r="BJ16" s="1"/>
    </row>
    <row r="17" spans="1:67" x14ac:dyDescent="0.25">
      <c r="A17">
        <v>16</v>
      </c>
      <c r="B17">
        <v>875.43100000000004</v>
      </c>
      <c r="C17" s="1">
        <f t="shared" si="0"/>
        <v>643.67100000000005</v>
      </c>
      <c r="G17">
        <v>16</v>
      </c>
      <c r="H17">
        <v>1483.1279999999999</v>
      </c>
      <c r="I17">
        <f t="shared" si="1"/>
        <v>1302.771</v>
      </c>
      <c r="O17">
        <v>16</v>
      </c>
      <c r="Q17" s="1"/>
      <c r="AB17" s="1"/>
      <c r="AM17" s="1"/>
      <c r="AX17" s="1"/>
      <c r="BJ17" s="1"/>
    </row>
    <row r="18" spans="1:67" x14ac:dyDescent="0.25">
      <c r="A18">
        <v>17</v>
      </c>
      <c r="B18">
        <v>800.67399999999998</v>
      </c>
      <c r="C18" s="1">
        <f t="shared" si="0"/>
        <v>568.91399999999999</v>
      </c>
      <c r="G18">
        <v>17</v>
      </c>
      <c r="H18">
        <v>180.357</v>
      </c>
      <c r="O18">
        <v>17</v>
      </c>
      <c r="Q18" s="1"/>
      <c r="AB18" s="1"/>
      <c r="AM18" s="1"/>
      <c r="AX18" s="1"/>
      <c r="BJ18" s="1"/>
    </row>
    <row r="19" spans="1:67" x14ac:dyDescent="0.25">
      <c r="A19">
        <v>18</v>
      </c>
      <c r="B19">
        <v>850.90200000000004</v>
      </c>
      <c r="C19" s="1">
        <f t="shared" si="0"/>
        <v>619.14200000000005</v>
      </c>
      <c r="G19">
        <v>18</v>
      </c>
      <c r="O19">
        <v>18</v>
      </c>
      <c r="Q19" s="1"/>
      <c r="AB19" s="1"/>
      <c r="AM19" s="1"/>
      <c r="AX19" s="1"/>
      <c r="BJ19" s="1"/>
    </row>
    <row r="20" spans="1:67" x14ac:dyDescent="0.25">
      <c r="B20">
        <v>823.44600000000003</v>
      </c>
      <c r="C20" s="1">
        <f t="shared" si="0"/>
        <v>591.68600000000004</v>
      </c>
      <c r="O20">
        <v>20</v>
      </c>
      <c r="Q20" s="1"/>
      <c r="AB20" s="1"/>
      <c r="AM20" s="1"/>
      <c r="AX20" s="1"/>
      <c r="BJ20" s="1"/>
    </row>
    <row r="21" spans="1:67" x14ac:dyDescent="0.25">
      <c r="B21">
        <v>231.76</v>
      </c>
      <c r="C21" s="1"/>
      <c r="Q21" s="1"/>
      <c r="AB21" s="1"/>
      <c r="AM21" s="1"/>
      <c r="AX21" s="1"/>
      <c r="BJ21" s="1"/>
    </row>
    <row r="22" spans="1:67" x14ac:dyDescent="0.25">
      <c r="C22" s="1"/>
      <c r="Q22" s="1"/>
      <c r="AB22" s="1"/>
      <c r="AM22" s="1"/>
      <c r="AN22" s="1"/>
      <c r="AX22" s="1"/>
      <c r="BJ22" s="1"/>
    </row>
    <row r="23" spans="1:67" x14ac:dyDescent="0.25">
      <c r="C23" s="1"/>
      <c r="Q23" s="1"/>
      <c r="AB23" s="1"/>
      <c r="AM23" s="1"/>
      <c r="AN23" s="1"/>
      <c r="AX23" s="1"/>
      <c r="BJ23" s="1"/>
    </row>
    <row r="24" spans="1:67" x14ac:dyDescent="0.25">
      <c r="Q24" s="1"/>
      <c r="AB24" s="1"/>
      <c r="AM24" s="1"/>
      <c r="AN24" s="1"/>
      <c r="AX24" s="1"/>
      <c r="BJ24" s="1"/>
    </row>
    <row r="25" spans="1:67" x14ac:dyDescent="0.25">
      <c r="Q25" s="1"/>
      <c r="AB25" s="1"/>
      <c r="AL25" s="1"/>
      <c r="AM25" s="1"/>
      <c r="AN25" s="1"/>
      <c r="AW25" s="1"/>
      <c r="AX25" s="1"/>
      <c r="BI25" s="1"/>
      <c r="BJ25" s="1"/>
    </row>
    <row r="26" spans="1:67" x14ac:dyDescent="0.25">
      <c r="Q26" s="1"/>
      <c r="AB26" s="1"/>
      <c r="AM26" s="1"/>
      <c r="AN26" s="1"/>
      <c r="AX26" s="1"/>
      <c r="BJ26" s="1"/>
    </row>
    <row r="27" spans="1:67" x14ac:dyDescent="0.25">
      <c r="Q27" s="1"/>
      <c r="AB27" s="1"/>
      <c r="AM27" s="1"/>
      <c r="AN27" s="1"/>
      <c r="AX27" s="1"/>
      <c r="BJ27" s="1"/>
    </row>
    <row r="28" spans="1:67" x14ac:dyDescent="0.25">
      <c r="AB28" s="1"/>
      <c r="AL28" s="1"/>
      <c r="AM28" s="1"/>
      <c r="AN28" s="1"/>
      <c r="AW28" s="1"/>
      <c r="AX28" s="1"/>
      <c r="BI28" s="1"/>
      <c r="BJ28" s="1"/>
    </row>
    <row r="29" spans="1:67" x14ac:dyDescent="0.25">
      <c r="AA29" s="1"/>
      <c r="AB29" s="1"/>
      <c r="AL29" s="1"/>
      <c r="AM29" s="1"/>
      <c r="AN29" s="1"/>
      <c r="AW29" s="1"/>
      <c r="BI29" s="1"/>
    </row>
    <row r="30" spans="1:67" x14ac:dyDescent="0.25">
      <c r="AA30" s="1"/>
      <c r="AM30" s="1"/>
      <c r="AN30" s="1"/>
    </row>
    <row r="31" spans="1:67" x14ac:dyDescent="0.25">
      <c r="B31" t="s">
        <v>11</v>
      </c>
      <c r="C31" t="s">
        <v>1</v>
      </c>
      <c r="D31" s="1" t="s">
        <v>12</v>
      </c>
      <c r="AM31" s="1"/>
      <c r="AN31" s="1"/>
    </row>
    <row r="32" spans="1:67" ht="15.75" x14ac:dyDescent="0.25">
      <c r="B32" s="1">
        <f>C2/D$3</f>
        <v>0.72407237536198232</v>
      </c>
      <c r="C32">
        <f>I2/D$3</f>
        <v>1.1419293291427752</v>
      </c>
      <c r="D32" s="1">
        <f t="shared" ref="D32:D46" si="3">Q2/D$3</f>
        <v>0.55507166290252319</v>
      </c>
      <c r="P32" s="1"/>
      <c r="AA32" s="1"/>
      <c r="AL32" s="1"/>
      <c r="AM32" s="1"/>
      <c r="AN32" s="1"/>
      <c r="AV32" s="2"/>
      <c r="AW32" s="3"/>
      <c r="BH32" s="2"/>
      <c r="BI32" s="3"/>
      <c r="BO32" s="1"/>
    </row>
    <row r="33" spans="2:40" x14ac:dyDescent="0.25">
      <c r="B33" s="1">
        <f t="shared" ref="B33:B52" si="4">C3/D$3</f>
        <v>0.81415901583016415</v>
      </c>
      <c r="C33">
        <f>I3/D$3</f>
        <v>1.9262812419009208</v>
      </c>
      <c r="D33" s="1">
        <f t="shared" si="3"/>
        <v>1.3150508877369429</v>
      </c>
      <c r="E33" s="1"/>
      <c r="AM33" s="1"/>
      <c r="AN33" s="1"/>
    </row>
    <row r="34" spans="2:40" x14ac:dyDescent="0.25">
      <c r="B34" s="1">
        <f t="shared" si="4"/>
        <v>0.87846998725600689</v>
      </c>
      <c r="C34">
        <f t="shared" ref="C34:C47" si="5">I4/D$3</f>
        <v>1.8435290238128936</v>
      </c>
      <c r="D34" s="1">
        <f t="shared" si="3"/>
        <v>0.95536702734854695</v>
      </c>
      <c r="E34" s="1"/>
      <c r="AM34" s="1"/>
      <c r="AN34" s="1"/>
    </row>
    <row r="35" spans="2:40" x14ac:dyDescent="0.25">
      <c r="B35" s="1">
        <f t="shared" si="4"/>
        <v>1.8389926743665808</v>
      </c>
      <c r="C35">
        <f t="shared" si="5"/>
        <v>1.788674697377741</v>
      </c>
      <c r="D35" s="1">
        <f t="shared" si="3"/>
        <v>0.66589533731789297</v>
      </c>
      <c r="E35" s="1"/>
      <c r="AM35" s="1"/>
      <c r="AN35" s="1"/>
    </row>
    <row r="36" spans="2:40" x14ac:dyDescent="0.25">
      <c r="B36" s="1">
        <f t="shared" si="4"/>
        <v>1.3187483412566623</v>
      </c>
      <c r="C36">
        <f t="shared" si="5"/>
        <v>2.3135198092449492</v>
      </c>
      <c r="D36" s="1">
        <f t="shared" si="3"/>
        <v>1.3414287736043284</v>
      </c>
      <c r="E36" s="1"/>
      <c r="AM36" s="1"/>
      <c r="AN36" s="1"/>
    </row>
    <row r="37" spans="2:40" x14ac:dyDescent="0.25">
      <c r="B37" s="1">
        <f t="shared" si="4"/>
        <v>0.93801318966958003</v>
      </c>
      <c r="C37">
        <f t="shared" si="5"/>
        <v>1.5987844244389859</v>
      </c>
      <c r="D37" s="1">
        <f t="shared" si="3"/>
        <v>1.0504738945373147</v>
      </c>
      <c r="E37" s="1"/>
      <c r="AM37" s="1"/>
      <c r="AN37" s="1"/>
    </row>
    <row r="38" spans="2:40" x14ac:dyDescent="0.25">
      <c r="B38" s="1">
        <f t="shared" si="4"/>
        <v>0.7668061020301461</v>
      </c>
      <c r="C38">
        <f t="shared" si="5"/>
        <v>2.1132432683999838</v>
      </c>
      <c r="D38" s="1">
        <f t="shared" si="3"/>
        <v>1.2021681051381166</v>
      </c>
      <c r="E38" s="1"/>
      <c r="AM38" s="1"/>
      <c r="AN38" s="1"/>
    </row>
    <row r="39" spans="2:40" x14ac:dyDescent="0.25">
      <c r="B39" s="1">
        <f t="shared" si="4"/>
        <v>0.97697188466807316</v>
      </c>
      <c r="C39">
        <f t="shared" si="5"/>
        <v>1.4759821577175554</v>
      </c>
      <c r="D39" s="1">
        <f t="shared" si="3"/>
        <v>0.99963785329286736</v>
      </c>
      <c r="E39" s="1"/>
      <c r="AM39" s="1"/>
      <c r="AN39" s="1"/>
    </row>
    <row r="40" spans="2:40" x14ac:dyDescent="0.25">
      <c r="B40" s="1">
        <f t="shared" si="4"/>
        <v>1.0181645674083881</v>
      </c>
      <c r="C40">
        <f t="shared" si="5"/>
        <v>1.4483117409789452</v>
      </c>
      <c r="D40" s="1">
        <f t="shared" si="3"/>
        <v>0.95492391147509559</v>
      </c>
      <c r="E40" s="1"/>
    </row>
    <row r="41" spans="2:40" x14ac:dyDescent="0.25">
      <c r="B41" s="1">
        <f t="shared" si="4"/>
        <v>1.1823528048030634</v>
      </c>
      <c r="C41">
        <f t="shared" si="5"/>
        <v>1.597515561477916</v>
      </c>
      <c r="D41" s="1">
        <f t="shared" si="3"/>
        <v>0.82551040851712576</v>
      </c>
      <c r="E41" s="1"/>
    </row>
    <row r="42" spans="2:40" x14ac:dyDescent="0.25">
      <c r="B42" s="1">
        <f t="shared" si="4"/>
        <v>0.94171853249268422</v>
      </c>
      <c r="C42">
        <f t="shared" si="5"/>
        <v>1.7718218304637146</v>
      </c>
      <c r="D42" s="1">
        <f t="shared" si="3"/>
        <v>1.0092720076097177</v>
      </c>
      <c r="E42" s="1"/>
    </row>
    <row r="43" spans="2:40" x14ac:dyDescent="0.25">
      <c r="B43" s="1">
        <f t="shared" si="4"/>
        <v>0.82856093915928408</v>
      </c>
      <c r="C43">
        <f t="shared" si="5"/>
        <v>1.7055490522628289</v>
      </c>
      <c r="D43" s="1">
        <f t="shared" si="3"/>
        <v>0.53151814764692884</v>
      </c>
      <c r="E43" s="1"/>
    </row>
    <row r="44" spans="2:40" x14ac:dyDescent="0.25">
      <c r="B44" s="1">
        <f t="shared" si="4"/>
        <v>1.3910353984046306</v>
      </c>
      <c r="C44">
        <f t="shared" si="5"/>
        <v>1.5600965955233741</v>
      </c>
      <c r="D44" s="1"/>
      <c r="E44" s="1"/>
    </row>
    <row r="45" spans="2:40" x14ac:dyDescent="0.25">
      <c r="B45" s="1">
        <f t="shared" si="4"/>
        <v>1.0793671533005835</v>
      </c>
      <c r="C45">
        <f t="shared" si="5"/>
        <v>1.3592862118160312</v>
      </c>
      <c r="D45" s="1"/>
      <c r="E45" s="1"/>
    </row>
    <row r="46" spans="2:40" x14ac:dyDescent="0.25">
      <c r="B46" s="1">
        <f t="shared" si="4"/>
        <v>1.1160603033437151</v>
      </c>
      <c r="C46">
        <f t="shared" si="5"/>
        <v>1.5707510997446705</v>
      </c>
      <c r="D46" s="1"/>
      <c r="E46" s="1"/>
    </row>
    <row r="47" spans="2:40" x14ac:dyDescent="0.25">
      <c r="B47" s="1">
        <f t="shared" si="4"/>
        <v>0.84635263317611253</v>
      </c>
      <c r="C47">
        <f t="shared" si="5"/>
        <v>1.7129926100064741</v>
      </c>
      <c r="D47" s="1"/>
      <c r="E47" s="1"/>
    </row>
    <row r="48" spans="2:40" x14ac:dyDescent="0.25">
      <c r="B48" s="1">
        <f t="shared" si="4"/>
        <v>0.7480558576520534</v>
      </c>
      <c r="D48" s="1"/>
      <c r="E48" s="1"/>
    </row>
    <row r="49" spans="2:28" x14ac:dyDescent="0.25">
      <c r="B49" s="1">
        <f t="shared" si="4"/>
        <v>0.81409984605477748</v>
      </c>
      <c r="D49" s="1"/>
      <c r="E49" s="1"/>
    </row>
    <row r="50" spans="2:28" x14ac:dyDescent="0.25">
      <c r="B50" s="1">
        <f t="shared" si="4"/>
        <v>0.77799839376551272</v>
      </c>
      <c r="D50" s="1"/>
      <c r="E50" s="1"/>
    </row>
    <row r="51" spans="2:28" x14ac:dyDescent="0.25">
      <c r="B51" s="1"/>
      <c r="D51" s="1"/>
      <c r="E51" s="1"/>
    </row>
    <row r="52" spans="2:28" x14ac:dyDescent="0.25">
      <c r="B52" s="1"/>
      <c r="D52" s="1"/>
      <c r="E52" s="1"/>
    </row>
    <row r="53" spans="2:28" x14ac:dyDescent="0.25">
      <c r="B53" s="1"/>
      <c r="D53" s="1"/>
      <c r="E53" s="1"/>
    </row>
    <row r="54" spans="2:28" x14ac:dyDescent="0.25">
      <c r="B54" s="1"/>
      <c r="D54" s="1"/>
      <c r="E54" s="1"/>
    </row>
    <row r="55" spans="2:28" x14ac:dyDescent="0.25">
      <c r="B55" s="1"/>
      <c r="D55" s="1"/>
      <c r="E55" s="1"/>
    </row>
    <row r="56" spans="2:28" x14ac:dyDescent="0.25">
      <c r="B56" s="1"/>
      <c r="D56" s="1"/>
      <c r="E56" s="1"/>
    </row>
    <row r="57" spans="2:28" x14ac:dyDescent="0.25">
      <c r="B57" s="1"/>
      <c r="D57" s="1"/>
      <c r="E57" s="1"/>
      <c r="P57" s="1"/>
      <c r="AA57" s="1"/>
    </row>
    <row r="58" spans="2:28" x14ac:dyDescent="0.25">
      <c r="B58" s="1"/>
      <c r="P58" s="1"/>
      <c r="AA58" s="1"/>
    </row>
    <row r="59" spans="2:28" x14ac:dyDescent="0.25">
      <c r="B59" s="1"/>
    </row>
    <row r="60" spans="2:28" x14ac:dyDescent="0.25">
      <c r="B60" s="1"/>
      <c r="Q60" s="1"/>
      <c r="AB60" s="1"/>
    </row>
    <row r="61" spans="2:28" x14ac:dyDescent="0.25">
      <c r="B61" s="1"/>
      <c r="Q61" s="1"/>
      <c r="AB61" s="1"/>
    </row>
    <row r="62" spans="2:28" x14ac:dyDescent="0.25">
      <c r="B62" s="1"/>
      <c r="C62" s="1"/>
      <c r="Q62" s="1"/>
      <c r="AB62" s="1"/>
    </row>
    <row r="63" spans="2:28" x14ac:dyDescent="0.25">
      <c r="P63" s="1"/>
      <c r="Q63" s="1"/>
      <c r="AA63" s="1"/>
      <c r="AB63" s="1"/>
    </row>
    <row r="64" spans="2:28" x14ac:dyDescent="0.25">
      <c r="C64" s="1"/>
      <c r="P64" s="1"/>
      <c r="Q64" s="1"/>
      <c r="AA64" s="1"/>
      <c r="AB64" s="1"/>
    </row>
    <row r="65" spans="3:28" x14ac:dyDescent="0.25">
      <c r="C65" s="1"/>
      <c r="P65" s="1"/>
      <c r="Q65" s="1"/>
      <c r="AA65" s="1"/>
      <c r="AB65" s="1"/>
    </row>
    <row r="66" spans="3:28" x14ac:dyDescent="0.25">
      <c r="P66" s="1"/>
      <c r="Q66" s="1"/>
      <c r="AA66" s="1"/>
      <c r="AB66" s="1"/>
    </row>
    <row r="67" spans="3:28" x14ac:dyDescent="0.25">
      <c r="P67" s="1"/>
      <c r="Q67" s="1"/>
      <c r="AA67" s="1"/>
      <c r="AB67" s="1"/>
    </row>
    <row r="68" spans="3:28" x14ac:dyDescent="0.25">
      <c r="C68" s="1"/>
      <c r="P68" s="1"/>
      <c r="Q68" s="1"/>
      <c r="AA68" s="1"/>
      <c r="AB68" s="1"/>
    </row>
    <row r="69" spans="3:28" x14ac:dyDescent="0.25">
      <c r="C69" s="1"/>
      <c r="Q69" s="1"/>
      <c r="AB69" s="1"/>
    </row>
    <row r="70" spans="3:28" x14ac:dyDescent="0.25">
      <c r="C70" s="1"/>
      <c r="P70" s="1"/>
      <c r="Q70" s="1"/>
      <c r="AA70" s="1"/>
      <c r="AB70" s="1"/>
    </row>
    <row r="71" spans="3:28" x14ac:dyDescent="0.25">
      <c r="Q71" s="1"/>
      <c r="AB71" s="1"/>
    </row>
    <row r="72" spans="3:28" x14ac:dyDescent="0.25">
      <c r="Q72" s="1"/>
      <c r="AB72" s="1"/>
    </row>
    <row r="73" spans="3:28" x14ac:dyDescent="0.25">
      <c r="C73" s="1"/>
      <c r="Q73" s="1"/>
      <c r="AB73" s="1"/>
    </row>
    <row r="74" spans="3:28" x14ac:dyDescent="0.25">
      <c r="C74" s="1"/>
      <c r="Q74" s="1"/>
      <c r="AB74" s="1"/>
    </row>
    <row r="75" spans="3:28" x14ac:dyDescent="0.25">
      <c r="Q75" s="1"/>
      <c r="AB7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47A97-AA6F-48BA-9A2F-F5D1E3E89A5A}">
  <dimension ref="A1"/>
  <sheetViews>
    <sheetView tabSelected="1" workbookViewId="0">
      <selection activeCell="J34" sqref="J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just heads</vt:lpstr>
      <vt:lpstr>just heads analysis</vt:lpstr>
      <vt:lpstr>Sheet5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2024-09-13T16:43:46Z</dcterms:created>
  <dcterms:modified xsi:type="dcterms:W3CDTF">2024-09-18T15:28:50Z</dcterms:modified>
</cp:coreProperties>
</file>